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omis\Desktop\"/>
    </mc:Choice>
  </mc:AlternateContent>
  <xr:revisionPtr revIDLastSave="0" documentId="13_ncr:1_{1052C5E9-F733-4242-86A5-95702B93E6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1OHSSsS38CjGFetuMKjIZyW8bK1FUxuJlnAGyJxk72Y="/>
    </ext>
  </extLst>
</workbook>
</file>

<file path=xl/calcChain.xml><?xml version="1.0" encoding="utf-8"?>
<calcChain xmlns="http://schemas.openxmlformats.org/spreadsheetml/2006/main">
  <c r="M23" i="3" l="1"/>
  <c r="M24" i="3"/>
  <c r="M25" i="3"/>
  <c r="M22" i="3"/>
  <c r="F33" i="3" l="1"/>
  <c r="I41" i="3"/>
  <c r="M40" i="3"/>
  <c r="I40" i="3" s="1"/>
  <c r="M39" i="3"/>
  <c r="I39" i="3" s="1"/>
  <c r="E37" i="3"/>
  <c r="I32" i="3" s="1"/>
  <c r="F36" i="3"/>
  <c r="F35" i="3"/>
  <c r="F34" i="3"/>
  <c r="H27" i="3"/>
  <c r="G27" i="3"/>
  <c r="F27" i="3"/>
  <c r="E27" i="3"/>
  <c r="D27" i="3"/>
  <c r="I26" i="3"/>
  <c r="J25" i="3"/>
  <c r="J24" i="3"/>
  <c r="J23" i="3"/>
  <c r="J22" i="3"/>
  <c r="G21" i="3"/>
  <c r="F21" i="3"/>
  <c r="E21" i="3"/>
  <c r="D21" i="3"/>
  <c r="I20" i="3"/>
  <c r="H20" i="3"/>
  <c r="G20" i="3"/>
  <c r="F20" i="3"/>
  <c r="E20" i="3"/>
  <c r="D20" i="3"/>
  <c r="J19" i="3"/>
  <c r="J18" i="3"/>
  <c r="J17" i="3"/>
  <c r="J16" i="3"/>
  <c r="J15" i="3"/>
  <c r="J14" i="3"/>
  <c r="J13" i="3"/>
  <c r="J12" i="3"/>
  <c r="J11" i="3"/>
  <c r="J10" i="3"/>
  <c r="K16" i="3" l="1"/>
  <c r="J20" i="3"/>
  <c r="J26" i="3"/>
  <c r="K21" i="3"/>
  <c r="I43" i="3"/>
  <c r="J9" i="3" l="1"/>
  <c r="I44" i="3"/>
</calcChain>
</file>

<file path=xl/sharedStrings.xml><?xml version="1.0" encoding="utf-8"?>
<sst xmlns="http://schemas.openxmlformats.org/spreadsheetml/2006/main" count="186" uniqueCount="99">
  <si>
    <t>団体名</t>
  </si>
  <si>
    <t xml:space="preserve"> </t>
  </si>
  <si>
    <t>☎</t>
  </si>
  <si>
    <t>代表者名</t>
  </si>
  <si>
    <t>FAX</t>
  </si>
  <si>
    <t>作成年月日</t>
  </si>
  <si>
    <t>利用料金</t>
  </si>
  <si>
    <t>幼児　</t>
  </si>
  <si>
    <t>泊数　</t>
  </si>
  <si>
    <t>延べ</t>
  </si>
  <si>
    <t>※合宿対象でない</t>
  </si>
  <si>
    <t>監督</t>
  </si>
  <si>
    <t>人数</t>
  </si>
  <si>
    <t>指導者</t>
  </si>
  <si>
    <t>合計</t>
  </si>
  <si>
    <t>3名迄</t>
  </si>
  <si>
    <t>　</t>
  </si>
  <si>
    <t>備考</t>
  </si>
  <si>
    <t>小富士荘　　　</t>
  </si>
  <si>
    <t>和室</t>
  </si>
  <si>
    <t>洋室</t>
  </si>
  <si>
    <t>201 (1)</t>
  </si>
  <si>
    <t>202 (1)</t>
  </si>
  <si>
    <t>小富士荘の</t>
  </si>
  <si>
    <t>203 (1)</t>
  </si>
  <si>
    <t>小計　 ①</t>
  </si>
  <si>
    <t>204 (1)</t>
  </si>
  <si>
    <t>205 (1)</t>
  </si>
  <si>
    <t>206 (2)</t>
  </si>
  <si>
    <t>バンガローの</t>
  </si>
  <si>
    <t>207 (2)</t>
  </si>
  <si>
    <t>小計　②</t>
  </si>
  <si>
    <t>計</t>
  </si>
  <si>
    <t>　金額計</t>
  </si>
  <si>
    <t>バンガ</t>
  </si>
  <si>
    <t>1号棟 (6)</t>
  </si>
  <si>
    <t>○</t>
  </si>
  <si>
    <t>ロー</t>
  </si>
  <si>
    <t>2号棟 (6)</t>
  </si>
  <si>
    <t xml:space="preserve">1棟 </t>
  </si>
  <si>
    <t>3号棟 (6)</t>
  </si>
  <si>
    <t>4号棟 (6)</t>
  </si>
  <si>
    <t>利用棟数</t>
  </si>
  <si>
    <t>宿泊者計</t>
  </si>
  <si>
    <t>食　事　記入欄　料金は　朝食・夕食</t>
  </si>
  <si>
    <t>夕食メニューは</t>
  </si>
  <si>
    <t>カレー</t>
  </si>
  <si>
    <t>親子丼</t>
  </si>
  <si>
    <t>豚カツ</t>
  </si>
  <si>
    <t>とり唐揚げ</t>
  </si>
  <si>
    <t>豚生姜焼</t>
  </si>
  <si>
    <t>右の表の</t>
  </si>
  <si>
    <t>A</t>
  </si>
  <si>
    <t>B</t>
  </si>
  <si>
    <t>C</t>
  </si>
  <si>
    <t>D</t>
  </si>
  <si>
    <t>E</t>
  </si>
  <si>
    <t>A B C D Eで</t>
  </si>
  <si>
    <t>夕食</t>
  </si>
  <si>
    <t>料金</t>
  </si>
  <si>
    <t>希望時間</t>
  </si>
  <si>
    <t>食事の小計　③</t>
  </si>
  <si>
    <t>1 種類記入</t>
  </si>
  <si>
    <t>記号</t>
  </si>
  <si>
    <t>時間を記入</t>
  </si>
  <si>
    <t>1泊目の夕食</t>
  </si>
  <si>
    <t>時     分</t>
  </si>
  <si>
    <t>2日目の朝食</t>
  </si>
  <si>
    <t xml:space="preserve">備考 </t>
  </si>
  <si>
    <t>※保護者・幼児のみの</t>
  </si>
  <si>
    <t>2泊目の夕食</t>
  </si>
  <si>
    <t>3日目の朝食</t>
  </si>
  <si>
    <t>人数計</t>
  </si>
  <si>
    <t>利用施設名他</t>
  </si>
  <si>
    <t>基本料金</t>
  </si>
  <si>
    <t>時間・人数　他</t>
  </si>
  <si>
    <t>各料金入力</t>
  </si>
  <si>
    <t>研修室　</t>
  </si>
  <si>
    <t>BBQテーブル5名</t>
  </si>
  <si>
    <t>ゴミ袋</t>
  </si>
  <si>
    <t>1袋</t>
  </si>
  <si>
    <t>レンタル用品各種</t>
  </si>
  <si>
    <t>　施設の小計 ④</t>
  </si>
  <si>
    <t>合計金額　①＋②＋③＋④</t>
  </si>
  <si>
    <t>時間</t>
  </si>
  <si>
    <t>時     分</t>
    <phoneticPr fontId="12"/>
  </si>
  <si>
    <t>とみしの里FAX 0824-43-4667  とみしの里メール tomishinosato@p1.pionet.ne.jp</t>
  </si>
  <si>
    <t>部屋 (定員)　</t>
  </si>
  <si>
    <t>山吹 (4)</t>
  </si>
  <si>
    <t>山百合 (4)</t>
  </si>
  <si>
    <t>春蘭 (4)</t>
  </si>
  <si>
    <t>※施設の時間延長1時間</t>
  </si>
  <si>
    <t xml:space="preserve"> </t>
    <phoneticPr fontId="12"/>
  </si>
  <si>
    <t>小学生</t>
  </si>
  <si>
    <t>保護者</t>
  </si>
  <si>
    <t>宿泊日（泊数）</t>
    <rPh sb="4" eb="6">
      <t>ハクスウ</t>
    </rPh>
    <phoneticPr fontId="12"/>
  </si>
  <si>
    <t>中学生
以上</t>
    <rPh sb="4" eb="6">
      <t>イジョウ</t>
    </rPh>
    <phoneticPr fontId="12"/>
  </si>
  <si>
    <t>小学生は3,200円です</t>
    <phoneticPr fontId="12"/>
  </si>
  <si>
    <r>
      <t xml:space="preserve">合宿プラン申込書(兼部屋割及び料金計算表)　　  </t>
    </r>
    <r>
      <rPr>
        <b/>
        <sz val="11"/>
        <color theme="1"/>
        <rFont val="游ゴシック"/>
        <family val="3"/>
        <charset val="128"/>
      </rPr>
      <t>単位円</t>
    </r>
    <rPh sb="5" eb="8">
      <t>モウシコミショ</t>
    </rPh>
    <rPh sb="9" eb="10">
      <t>ケン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</si>
</sst>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棟は&quot;#,##0&quot;円です&quot;"/>
    <numFmt numFmtId="177" formatCode="0&quot;台&quot;"/>
    <numFmt numFmtId="178" formatCode="hh:mm:ss"/>
    <numFmt numFmtId="179" formatCode="yyyy/mm/dd"/>
    <numFmt numFmtId="180" formatCode="&quot;TRUE&quot;;&quot;TRUE&quot;;&quot;FALSE&quot;"/>
    <numFmt numFmtId="181" formatCode="#,##0&quot;円です。&quot;"/>
    <numFmt numFmtId="182" formatCode="0\H"/>
    <numFmt numFmtId="183" formatCode="h:mm&quot; 〜&quot;"/>
    <numFmt numFmtId="184" formatCode="0_);[Red]\(0\)"/>
    <numFmt numFmtId="185" formatCode="\+#,##0"/>
  </numFmts>
  <fonts count="16">
    <font>
      <sz val="11"/>
      <color theme="1"/>
      <name val="Noto Sans JP"/>
      <scheme val="minor"/>
    </font>
    <font>
      <sz val="11"/>
      <color theme="1"/>
      <name val="Noto Sans JP"/>
      <family val="3"/>
      <charset val="128"/>
    </font>
    <font>
      <b/>
      <sz val="14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0"/>
      <color theme="1"/>
      <name val="Noto Sans JP"/>
      <family val="3"/>
      <charset val="128"/>
    </font>
    <font>
      <sz val="11"/>
      <color theme="1"/>
      <name val="Yu Gothic"/>
      <family val="3"/>
      <charset val="128"/>
    </font>
    <font>
      <b/>
      <sz val="10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Noto Sans"/>
      <family val="2"/>
    </font>
    <font>
      <sz val="6"/>
      <name val="Noto Sans JP"/>
      <family val="3"/>
      <charset val="128"/>
      <scheme val="minor"/>
    </font>
    <font>
      <sz val="11"/>
      <name val="游ゴシック"/>
      <family val="3"/>
      <charset val="128"/>
    </font>
    <font>
      <b/>
      <sz val="13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DCDCDC"/>
        <bgColor rgb="FFDCDCDC"/>
      </patternFill>
    </fill>
    <fill>
      <patternFill patternType="solid">
        <fgColor theme="0"/>
        <bgColor theme="0"/>
      </patternFill>
    </fill>
  </fills>
  <borders count="6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2" borderId="4" xfId="0" applyFont="1" applyFill="1" applyBorder="1"/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78" fontId="1" fillId="2" borderId="4" xfId="0" applyNumberFormat="1" applyFont="1" applyFill="1" applyBorder="1"/>
    <xf numFmtId="0" fontId="4" fillId="0" borderId="5" xfId="0" applyFont="1" applyBorder="1" applyAlignment="1">
      <alignment horizontal="center" vertical="center"/>
    </xf>
    <xf numFmtId="0" fontId="5" fillId="2" borderId="4" xfId="0" applyFont="1" applyFill="1" applyBorder="1"/>
    <xf numFmtId="0" fontId="1" fillId="3" borderId="4" xfId="0" applyFont="1" applyFill="1" applyBorder="1"/>
    <xf numFmtId="38" fontId="7" fillId="4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38" fontId="6" fillId="2" borderId="4" xfId="0" applyNumberFormat="1" applyFont="1" applyFill="1" applyBorder="1"/>
    <xf numFmtId="180" fontId="1" fillId="2" borderId="4" xfId="0" applyNumberFormat="1" applyFont="1" applyFill="1" applyBorder="1"/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82" fontId="4" fillId="0" borderId="5" xfId="0" applyNumberFormat="1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184" fontId="6" fillId="0" borderId="0" xfId="0" applyNumberFormat="1" applyFont="1"/>
    <xf numFmtId="0" fontId="4" fillId="2" borderId="4" xfId="0" applyFont="1" applyFill="1" applyBorder="1"/>
    <xf numFmtId="0" fontId="1" fillId="2" borderId="4" xfId="0" applyFont="1" applyFill="1" applyBorder="1" applyAlignment="1">
      <alignment horizontal="center" vertical="center"/>
    </xf>
    <xf numFmtId="20" fontId="11" fillId="2" borderId="4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183" fontId="3" fillId="0" borderId="5" xfId="0" applyNumberFormat="1" applyFont="1" applyBorder="1" applyAlignment="1" applyProtection="1">
      <alignment horizontal="right" vertical="center"/>
      <protection locked="0"/>
    </xf>
    <xf numFmtId="20" fontId="3" fillId="0" borderId="5" xfId="0" applyNumberFormat="1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3" fontId="9" fillId="0" borderId="9" xfId="0" applyNumberFormat="1" applyFont="1" applyBorder="1" applyAlignment="1">
      <alignment horizontal="center" vertical="center"/>
    </xf>
    <xf numFmtId="3" fontId="9" fillId="0" borderId="5" xfId="0" applyNumberFormat="1" applyFont="1" applyBorder="1" applyAlignment="1">
      <alignment horizontal="center" vertical="center"/>
    </xf>
    <xf numFmtId="0" fontId="2" fillId="0" borderId="47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3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3" fontId="9" fillId="0" borderId="5" xfId="0" applyNumberFormat="1" applyFont="1" applyBorder="1"/>
    <xf numFmtId="0" fontId="9" fillId="0" borderId="9" xfId="0" applyFont="1" applyBorder="1" applyAlignment="1">
      <alignment vertical="center"/>
    </xf>
    <xf numFmtId="3" fontId="9" fillId="0" borderId="5" xfId="0" applyNumberFormat="1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10" fillId="0" borderId="30" xfId="0" applyFont="1" applyBorder="1" applyAlignment="1">
      <alignment horizontal="right" vertical="center" textRotation="255"/>
    </xf>
    <xf numFmtId="0" fontId="10" fillId="0" borderId="31" xfId="0" applyFont="1" applyBorder="1" applyAlignment="1">
      <alignment horizontal="right" vertical="center" textRotation="255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4" fillId="0" borderId="4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9" fillId="3" borderId="52" xfId="0" applyFont="1" applyFill="1" applyBorder="1" applyAlignment="1">
      <alignment horizontal="center" vertical="center"/>
    </xf>
    <xf numFmtId="3" fontId="9" fillId="3" borderId="52" xfId="0" applyNumberFormat="1" applyFont="1" applyFill="1" applyBorder="1" applyAlignment="1">
      <alignment horizontal="center" vertical="center"/>
    </xf>
    <xf numFmtId="181" fontId="9" fillId="0" borderId="10" xfId="0" applyNumberFormat="1" applyFont="1" applyBorder="1" applyAlignment="1">
      <alignment horizontal="center" vertical="center"/>
    </xf>
    <xf numFmtId="185" fontId="8" fillId="0" borderId="26" xfId="0" applyNumberFormat="1" applyFont="1" applyBorder="1" applyAlignment="1">
      <alignment vertical="center"/>
    </xf>
    <xf numFmtId="177" fontId="9" fillId="0" borderId="5" xfId="0" applyNumberFormat="1" applyFont="1" applyBorder="1" applyAlignment="1" applyProtection="1">
      <alignment horizontal="center" vertical="center"/>
      <protection locked="0"/>
    </xf>
    <xf numFmtId="0" fontId="15" fillId="0" borderId="9" xfId="0" applyFont="1" applyBorder="1" applyAlignment="1">
      <alignment vertical="center"/>
    </xf>
    <xf numFmtId="181" fontId="15" fillId="0" borderId="10" xfId="0" applyNumberFormat="1" applyFont="1" applyBorder="1" applyAlignment="1">
      <alignment horizontal="center" vertical="center"/>
    </xf>
    <xf numFmtId="3" fontId="15" fillId="0" borderId="8" xfId="0" applyNumberFormat="1" applyFont="1" applyBorder="1" applyAlignment="1">
      <alignment vertical="center"/>
    </xf>
    <xf numFmtId="176" fontId="15" fillId="0" borderId="10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3" fontId="2" fillId="0" borderId="11" xfId="0" applyNumberFormat="1" applyFont="1" applyBorder="1" applyAlignment="1" applyProtection="1">
      <alignment horizontal="left" vertical="top"/>
      <protection locked="0"/>
    </xf>
    <xf numFmtId="0" fontId="13" fillId="0" borderId="11" xfId="0" applyFont="1" applyBorder="1" applyProtection="1">
      <protection locked="0"/>
    </xf>
    <xf numFmtId="3" fontId="2" fillId="0" borderId="16" xfId="0" applyNumberFormat="1" applyFont="1" applyBorder="1" applyAlignment="1">
      <alignment horizontal="center" vertical="center"/>
    </xf>
    <xf numFmtId="0" fontId="13" fillId="0" borderId="18" xfId="0" applyFont="1" applyBorder="1"/>
    <xf numFmtId="0" fontId="8" fillId="0" borderId="9" xfId="0" applyFont="1" applyBorder="1" applyAlignment="1" applyProtection="1">
      <alignment horizontal="left" vertical="top"/>
      <protection locked="0"/>
    </xf>
    <xf numFmtId="0" fontId="13" fillId="0" borderId="10" xfId="0" applyFont="1" applyBorder="1" applyProtection="1">
      <protection locked="0"/>
    </xf>
    <xf numFmtId="0" fontId="2" fillId="0" borderId="27" xfId="0" applyFont="1" applyBorder="1" applyAlignment="1">
      <alignment horizontal="center" vertical="center"/>
    </xf>
    <xf numFmtId="0" fontId="13" fillId="0" borderId="27" xfId="0" applyFont="1" applyBorder="1"/>
    <xf numFmtId="0" fontId="9" fillId="0" borderId="45" xfId="0" applyFont="1" applyBorder="1" applyAlignment="1">
      <alignment horizontal="center" vertical="center"/>
    </xf>
    <xf numFmtId="0" fontId="13" fillId="0" borderId="40" xfId="0" applyFont="1" applyBorder="1"/>
    <xf numFmtId="38" fontId="2" fillId="3" borderId="58" xfId="0" applyNumberFormat="1" applyFont="1" applyFill="1" applyBorder="1" applyAlignment="1">
      <alignment horizontal="center" vertical="center"/>
    </xf>
    <xf numFmtId="0" fontId="13" fillId="0" borderId="54" xfId="0" applyFont="1" applyBorder="1"/>
    <xf numFmtId="0" fontId="13" fillId="0" borderId="59" xfId="0" applyFont="1" applyBorder="1"/>
    <xf numFmtId="0" fontId="2" fillId="0" borderId="39" xfId="0" applyFont="1" applyBorder="1" applyAlignment="1">
      <alignment horizontal="center" vertical="center"/>
    </xf>
    <xf numFmtId="0" fontId="13" fillId="0" borderId="39" xfId="0" applyFont="1" applyBorder="1"/>
    <xf numFmtId="3" fontId="2" fillId="0" borderId="39" xfId="0" applyNumberFormat="1" applyFont="1" applyBorder="1" applyAlignment="1">
      <alignment horizontal="center" vertical="center"/>
    </xf>
    <xf numFmtId="0" fontId="13" fillId="0" borderId="22" xfId="0" applyFont="1" applyBorder="1"/>
    <xf numFmtId="0" fontId="13" fillId="0" borderId="49" xfId="0" applyFont="1" applyBorder="1"/>
    <xf numFmtId="0" fontId="9" fillId="0" borderId="64" xfId="0" applyFont="1" applyBorder="1" applyAlignment="1" applyProtection="1">
      <alignment horizontal="center"/>
      <protection locked="0"/>
    </xf>
    <xf numFmtId="0" fontId="4" fillId="0" borderId="65" xfId="0" applyFont="1" applyBorder="1" applyProtection="1">
      <protection locked="0"/>
    </xf>
    <xf numFmtId="0" fontId="9" fillId="0" borderId="6" xfId="0" applyFont="1" applyBorder="1" applyAlignment="1" applyProtection="1">
      <alignment horizontal="center"/>
      <protection locked="0"/>
    </xf>
    <xf numFmtId="0" fontId="13" fillId="0" borderId="7" xfId="0" applyFont="1" applyBorder="1" applyProtection="1">
      <protection locked="0"/>
    </xf>
    <xf numFmtId="3" fontId="8" fillId="0" borderId="45" xfId="0" applyNumberFormat="1" applyFont="1" applyBorder="1" applyAlignment="1">
      <alignment horizontal="center" vertical="center" textRotation="255"/>
    </xf>
    <xf numFmtId="0" fontId="13" fillId="0" borderId="51" xfId="0" applyFont="1" applyBorder="1"/>
    <xf numFmtId="0" fontId="13" fillId="0" borderId="12" xfId="0" applyFont="1" applyBorder="1"/>
    <xf numFmtId="0" fontId="13" fillId="0" borderId="11" xfId="0" applyFont="1" applyBorder="1"/>
    <xf numFmtId="0" fontId="8" fillId="0" borderId="1" xfId="0" applyFont="1" applyBorder="1" applyAlignment="1">
      <alignment horizontal="center" vertical="center"/>
    </xf>
    <xf numFmtId="0" fontId="13" fillId="0" borderId="2" xfId="0" applyFont="1" applyBorder="1"/>
    <xf numFmtId="0" fontId="13" fillId="0" borderId="3" xfId="0" applyFont="1" applyBorder="1"/>
    <xf numFmtId="0" fontId="8" fillId="0" borderId="60" xfId="0" applyFont="1" applyBorder="1" applyAlignment="1">
      <alignment horizontal="center" vertical="center"/>
    </xf>
    <xf numFmtId="0" fontId="13" fillId="0" borderId="7" xfId="0" applyFont="1" applyBorder="1"/>
    <xf numFmtId="0" fontId="13" fillId="0" borderId="8" xfId="0" applyFont="1" applyBorder="1"/>
    <xf numFmtId="0" fontId="2" fillId="0" borderId="44" xfId="0" applyFont="1" applyBorder="1" applyAlignment="1">
      <alignment horizontal="center" vertical="center"/>
    </xf>
    <xf numFmtId="0" fontId="4" fillId="0" borderId="0" xfId="0" applyFont="1"/>
    <xf numFmtId="0" fontId="13" fillId="0" borderId="46" xfId="0" applyFont="1" applyBorder="1"/>
    <xf numFmtId="0" fontId="2" fillId="0" borderId="2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3" fillId="0" borderId="23" xfId="0" applyFont="1" applyBorder="1"/>
    <xf numFmtId="0" fontId="9" fillId="3" borderId="53" xfId="0" applyFont="1" applyFill="1" applyBorder="1" applyAlignment="1">
      <alignment horizontal="center" vertical="center"/>
    </xf>
    <xf numFmtId="0" fontId="13" fillId="0" borderId="55" xfId="0" applyFont="1" applyBorder="1"/>
    <xf numFmtId="0" fontId="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Protection="1">
      <protection locked="0"/>
    </xf>
    <xf numFmtId="0" fontId="13" fillId="0" borderId="3" xfId="0" applyFont="1" applyBorder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3" fontId="9" fillId="0" borderId="9" xfId="0" applyNumberFormat="1" applyFont="1" applyBorder="1" applyAlignment="1">
      <alignment vertical="center"/>
    </xf>
    <xf numFmtId="0" fontId="13" fillId="0" borderId="10" xfId="0" applyFont="1" applyBorder="1"/>
    <xf numFmtId="0" fontId="13" fillId="0" borderId="15" xfId="0" applyFont="1" applyBorder="1"/>
    <xf numFmtId="0" fontId="9" fillId="0" borderId="7" xfId="0" applyFont="1" applyBorder="1" applyAlignment="1">
      <alignment horizontal="center" vertical="center"/>
    </xf>
    <xf numFmtId="0" fontId="13" fillId="0" borderId="14" xfId="0" applyFont="1" applyBorder="1"/>
    <xf numFmtId="0" fontId="8" fillId="0" borderId="6" xfId="0" applyFont="1" applyBorder="1" applyAlignment="1">
      <alignment horizontal="center" vertical="center"/>
    </xf>
    <xf numFmtId="0" fontId="13" fillId="0" borderId="13" xfId="0" applyFont="1" applyBorder="1"/>
    <xf numFmtId="179" fontId="2" fillId="0" borderId="2" xfId="0" applyNumberFormat="1" applyFont="1" applyBorder="1" applyAlignment="1" applyProtection="1">
      <alignment horizontal="center" vertical="center"/>
      <protection locked="0"/>
    </xf>
    <xf numFmtId="0" fontId="9" fillId="0" borderId="5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3" fontId="9" fillId="0" borderId="52" xfId="0" applyNumberFormat="1" applyFont="1" applyBorder="1" applyAlignment="1">
      <alignment horizontal="center" vertical="center" wrapText="1"/>
    </xf>
    <xf numFmtId="3" fontId="9" fillId="0" borderId="10" xfId="0" applyNumberFormat="1" applyFont="1" applyBorder="1" applyAlignment="1">
      <alignment horizontal="center" vertical="center"/>
    </xf>
    <xf numFmtId="3" fontId="9" fillId="0" borderId="15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255"/>
    </xf>
    <xf numFmtId="38" fontId="8" fillId="0" borderId="1" xfId="0" applyNumberFormat="1" applyFont="1" applyBorder="1" applyAlignment="1">
      <alignment horizontal="center" shrinkToFit="1"/>
    </xf>
    <xf numFmtId="38" fontId="8" fillId="0" borderId="1" xfId="0" applyNumberFormat="1" applyFont="1" applyBorder="1" applyAlignment="1">
      <alignment horizontal="left" vertical="top" shrinkToFit="1"/>
    </xf>
    <xf numFmtId="38" fontId="8" fillId="0" borderId="1" xfId="0" applyNumberFormat="1" applyFont="1" applyBorder="1" applyAlignment="1">
      <alignment horizontal="center" vertical="center" shrinkToFit="1"/>
    </xf>
    <xf numFmtId="38" fontId="9" fillId="0" borderId="1" xfId="0" applyNumberFormat="1" applyFont="1" applyBorder="1" applyAlignment="1">
      <alignment horizontal="center" vertical="center" shrinkToFit="1"/>
    </xf>
    <xf numFmtId="38" fontId="9" fillId="3" borderId="32" xfId="0" applyNumberFormat="1" applyFont="1" applyFill="1" applyBorder="1" applyAlignment="1">
      <alignment horizontal="center" vertical="center" shrinkToFit="1"/>
    </xf>
    <xf numFmtId="0" fontId="13" fillId="0" borderId="33" xfId="0" applyFont="1" applyBorder="1"/>
    <xf numFmtId="0" fontId="13" fillId="0" borderId="34" xfId="0" applyFont="1" applyBorder="1"/>
    <xf numFmtId="0" fontId="8" fillId="0" borderId="26" xfId="0" applyFont="1" applyBorder="1" applyAlignment="1">
      <alignment horizontal="center" vertical="center"/>
    </xf>
    <xf numFmtId="0" fontId="13" fillId="0" borderId="28" xfId="0" applyFont="1" applyBorder="1"/>
    <xf numFmtId="0" fontId="2" fillId="0" borderId="26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24" xfId="0" applyFont="1" applyBorder="1"/>
    <xf numFmtId="0" fontId="9" fillId="0" borderId="6" xfId="0" applyFont="1" applyBorder="1" applyAlignment="1">
      <alignment horizontal="center" vertical="center"/>
    </xf>
    <xf numFmtId="0" fontId="13" fillId="0" borderId="25" xfId="0" applyFont="1" applyBorder="1"/>
    <xf numFmtId="0" fontId="9" fillId="0" borderId="12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9" fillId="3" borderId="56" xfId="0" applyFont="1" applyFill="1" applyBorder="1" applyAlignment="1">
      <alignment horizontal="center"/>
    </xf>
    <xf numFmtId="0" fontId="13" fillId="0" borderId="57" xfId="0" applyFont="1" applyBorder="1"/>
    <xf numFmtId="0" fontId="13" fillId="0" borderId="63" xfId="0" applyFont="1" applyBorder="1"/>
    <xf numFmtId="38" fontId="2" fillId="0" borderId="26" xfId="0" applyNumberFormat="1" applyFont="1" applyBorder="1" applyAlignment="1">
      <alignment horizontal="center" vertical="center"/>
    </xf>
    <xf numFmtId="38" fontId="10" fillId="0" borderId="13" xfId="0" applyNumberFormat="1" applyFont="1" applyBorder="1" applyAlignment="1">
      <alignment horizontal="center" vertical="center"/>
    </xf>
    <xf numFmtId="0" fontId="13" fillId="0" borderId="43" xfId="0" applyFont="1" applyBorder="1"/>
    <xf numFmtId="38" fontId="10" fillId="0" borderId="1" xfId="0" applyNumberFormat="1" applyFont="1" applyBorder="1" applyAlignment="1">
      <alignment horizontal="center" vertical="center"/>
    </xf>
    <xf numFmtId="0" fontId="4" fillId="0" borderId="31" xfId="0" applyFont="1" applyBorder="1" applyAlignment="1" applyProtection="1">
      <alignment horizontal="center" vertical="center"/>
      <protection locked="0"/>
    </xf>
    <xf numFmtId="0" fontId="13" fillId="0" borderId="61" xfId="0" applyFont="1" applyBorder="1" applyProtection="1">
      <protection locked="0"/>
    </xf>
    <xf numFmtId="0" fontId="13" fillId="0" borderId="62" xfId="0" applyFont="1" applyBorder="1" applyProtection="1">
      <protection locked="0"/>
    </xf>
    <xf numFmtId="38" fontId="10" fillId="0" borderId="6" xfId="0" applyNumberFormat="1" applyFont="1" applyBorder="1" applyAlignment="1" applyProtection="1">
      <alignment horizontal="center" vertical="center"/>
      <protection locked="0"/>
    </xf>
    <xf numFmtId="0" fontId="13" fillId="0" borderId="8" xfId="0" applyFont="1" applyBorder="1" applyProtection="1">
      <protection locked="0"/>
    </xf>
    <xf numFmtId="0" fontId="8" fillId="0" borderId="2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Noto Sans JP"/>
        <a:ea typeface="Noto Sans JP"/>
        <a:cs typeface="Noto Sans JP"/>
      </a:majorFont>
      <a:minorFont>
        <a:latin typeface="Noto Sans JP"/>
        <a:ea typeface="Noto Sans JP"/>
        <a:cs typeface="Noto Sans JP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tabSelected="1" zoomScaleNormal="100" workbookViewId="0">
      <selection sqref="A1:K1"/>
    </sheetView>
  </sheetViews>
  <sheetFormatPr defaultColWidth="12.59765625" defaultRowHeight="15" customHeight="1"/>
  <cols>
    <col min="1" max="1" width="4.59765625" customWidth="1"/>
    <col min="2" max="2" width="4" customWidth="1"/>
    <col min="3" max="3" width="10.69921875" customWidth="1"/>
    <col min="4" max="5" width="6.8984375" customWidth="1"/>
    <col min="6" max="6" width="8.09765625" customWidth="1"/>
    <col min="7" max="7" width="6.8984375" customWidth="1"/>
    <col min="8" max="8" width="4.69921875" customWidth="1"/>
    <col min="9" max="9" width="5.19921875" customWidth="1"/>
    <col min="10" max="10" width="4.69921875" customWidth="1"/>
    <col min="11" max="11" width="17.3984375" customWidth="1"/>
    <col min="12" max="12" width="9.19921875" customWidth="1"/>
    <col min="13" max="14" width="9.19921875" hidden="1" customWidth="1"/>
    <col min="15" max="26" width="9.19921875" customWidth="1"/>
  </cols>
  <sheetData>
    <row r="1" spans="1:14" ht="28.5" customHeight="1">
      <c r="A1" s="120" t="s">
        <v>86</v>
      </c>
      <c r="B1" s="106"/>
      <c r="C1" s="106"/>
      <c r="D1" s="106"/>
      <c r="E1" s="106"/>
      <c r="F1" s="106"/>
      <c r="G1" s="106"/>
      <c r="H1" s="106"/>
      <c r="I1" s="106"/>
      <c r="J1" s="106"/>
      <c r="K1" s="107"/>
      <c r="M1" s="1"/>
      <c r="N1" s="1"/>
    </row>
    <row r="2" spans="1:14" ht="18" customHeight="1">
      <c r="A2" s="121" t="s">
        <v>0</v>
      </c>
      <c r="B2" s="106"/>
      <c r="C2" s="107"/>
      <c r="D2" s="122" t="s">
        <v>1</v>
      </c>
      <c r="E2" s="123"/>
      <c r="F2" s="124"/>
      <c r="G2" s="2" t="s">
        <v>2</v>
      </c>
      <c r="H2" s="125" t="s">
        <v>1</v>
      </c>
      <c r="I2" s="123"/>
      <c r="J2" s="123"/>
      <c r="K2" s="124"/>
      <c r="M2" s="1"/>
      <c r="N2" s="1"/>
    </row>
    <row r="3" spans="1:14" ht="18" customHeight="1">
      <c r="A3" s="121" t="s">
        <v>3</v>
      </c>
      <c r="B3" s="106"/>
      <c r="C3" s="107"/>
      <c r="D3" s="125" t="s">
        <v>1</v>
      </c>
      <c r="E3" s="123"/>
      <c r="F3" s="123"/>
      <c r="G3" s="2" t="s">
        <v>4</v>
      </c>
      <c r="H3" s="125" t="s">
        <v>1</v>
      </c>
      <c r="I3" s="123"/>
      <c r="J3" s="123"/>
      <c r="K3" s="124"/>
      <c r="M3" s="4"/>
      <c r="N3" s="1"/>
    </row>
    <row r="4" spans="1:14" ht="18" customHeight="1">
      <c r="A4" s="121" t="s">
        <v>95</v>
      </c>
      <c r="B4" s="106"/>
      <c r="C4" s="107"/>
      <c r="D4" s="125"/>
      <c r="E4" s="123"/>
      <c r="F4" s="124"/>
      <c r="G4" s="121" t="s">
        <v>5</v>
      </c>
      <c r="H4" s="106"/>
      <c r="I4" s="107"/>
      <c r="J4" s="134" t="s">
        <v>92</v>
      </c>
      <c r="K4" s="124"/>
      <c r="M4" s="4"/>
      <c r="N4" s="1"/>
    </row>
    <row r="5" spans="1:14" ht="18" customHeight="1">
      <c r="A5" s="126" t="s">
        <v>98</v>
      </c>
      <c r="B5" s="109"/>
      <c r="C5" s="109"/>
      <c r="D5" s="109"/>
      <c r="E5" s="109"/>
      <c r="F5" s="109"/>
      <c r="G5" s="109"/>
      <c r="H5" s="109"/>
      <c r="I5" s="109"/>
      <c r="J5" s="109"/>
      <c r="K5" s="110"/>
      <c r="M5" s="1"/>
      <c r="N5" s="1"/>
    </row>
    <row r="6" spans="1:14" ht="16.5" customHeight="1">
      <c r="A6" s="105" t="s">
        <v>6</v>
      </c>
      <c r="B6" s="106"/>
      <c r="C6" s="107"/>
      <c r="D6" s="30">
        <v>3000</v>
      </c>
      <c r="E6" s="30">
        <v>3000</v>
      </c>
      <c r="F6" s="31">
        <v>2800</v>
      </c>
      <c r="G6" s="30">
        <v>4800</v>
      </c>
      <c r="H6" s="127" t="s">
        <v>7</v>
      </c>
      <c r="I6" s="127" t="s">
        <v>8</v>
      </c>
      <c r="J6" s="37" t="s">
        <v>9</v>
      </c>
      <c r="K6" s="76" t="s">
        <v>10</v>
      </c>
      <c r="M6" s="1"/>
      <c r="N6" s="1"/>
    </row>
    <row r="7" spans="1:14" ht="16.5" customHeight="1">
      <c r="A7" s="132" t="s">
        <v>87</v>
      </c>
      <c r="B7" s="109"/>
      <c r="C7" s="109"/>
      <c r="D7" s="56" t="s">
        <v>11</v>
      </c>
      <c r="E7" s="138" t="s">
        <v>96</v>
      </c>
      <c r="F7" s="130" t="s">
        <v>93</v>
      </c>
      <c r="G7" s="135" t="s">
        <v>94</v>
      </c>
      <c r="H7" s="128"/>
      <c r="I7" s="128"/>
      <c r="J7" s="39" t="s">
        <v>12</v>
      </c>
      <c r="K7" s="78" t="s">
        <v>97</v>
      </c>
      <c r="M7" s="1"/>
      <c r="N7" s="1"/>
    </row>
    <row r="8" spans="1:14" ht="16.5" customHeight="1">
      <c r="A8" s="103"/>
      <c r="B8" s="112"/>
      <c r="C8" s="112"/>
      <c r="D8" s="57" t="s">
        <v>13</v>
      </c>
      <c r="E8" s="139"/>
      <c r="F8" s="112"/>
      <c r="G8" s="136"/>
      <c r="H8" s="128"/>
      <c r="I8" s="128"/>
      <c r="J8" s="39" t="s">
        <v>14</v>
      </c>
      <c r="K8" s="41"/>
      <c r="M8" s="1"/>
      <c r="N8" s="1"/>
    </row>
    <row r="9" spans="1:14" ht="16.5" customHeight="1">
      <c r="A9" s="133"/>
      <c r="B9" s="131"/>
      <c r="C9" s="131"/>
      <c r="D9" s="42" t="s">
        <v>15</v>
      </c>
      <c r="E9" s="140"/>
      <c r="F9" s="131"/>
      <c r="G9" s="137"/>
      <c r="H9" s="129"/>
      <c r="I9" s="129"/>
      <c r="J9" s="31">
        <f>SUM(J26+J20)</f>
        <v>0</v>
      </c>
      <c r="K9" s="43" t="s">
        <v>17</v>
      </c>
      <c r="M9" s="1"/>
      <c r="N9" s="1"/>
    </row>
    <row r="10" spans="1:14" ht="18" customHeight="1">
      <c r="A10" s="141" t="s">
        <v>18</v>
      </c>
      <c r="B10" s="141" t="s">
        <v>19</v>
      </c>
      <c r="C10" s="10" t="s">
        <v>88</v>
      </c>
      <c r="D10" s="23" t="s">
        <v>92</v>
      </c>
      <c r="E10" s="23" t="s">
        <v>1</v>
      </c>
      <c r="F10" s="24" t="s">
        <v>1</v>
      </c>
      <c r="G10" s="23" t="s">
        <v>1</v>
      </c>
      <c r="H10" s="24" t="s">
        <v>1</v>
      </c>
      <c r="I10" s="24" t="s">
        <v>92</v>
      </c>
      <c r="J10" s="5" t="str">
        <f t="shared" ref="J10:J19" si="0">IFERROR(SUM(D10:H10)*$I10,"")</f>
        <v/>
      </c>
      <c r="K10" s="79"/>
      <c r="M10" s="6"/>
      <c r="N10" s="1"/>
    </row>
    <row r="11" spans="1:14" ht="18" customHeight="1">
      <c r="A11" s="128"/>
      <c r="B11" s="128"/>
      <c r="C11" s="10" t="s">
        <v>89</v>
      </c>
      <c r="D11" s="24" t="s">
        <v>92</v>
      </c>
      <c r="E11" s="24" t="s">
        <v>1</v>
      </c>
      <c r="F11" s="24" t="s">
        <v>1</v>
      </c>
      <c r="G11" s="24" t="s">
        <v>1</v>
      </c>
      <c r="H11" s="24"/>
      <c r="I11" s="24" t="s">
        <v>92</v>
      </c>
      <c r="J11" s="5" t="str">
        <f t="shared" si="0"/>
        <v/>
      </c>
      <c r="K11" s="80"/>
      <c r="M11" s="1"/>
      <c r="N11" s="1"/>
    </row>
    <row r="12" spans="1:14" ht="18" customHeight="1">
      <c r="A12" s="128"/>
      <c r="B12" s="129"/>
      <c r="C12" s="10" t="s">
        <v>90</v>
      </c>
      <c r="D12" s="24" t="s">
        <v>1</v>
      </c>
      <c r="E12" s="24" t="s">
        <v>1</v>
      </c>
      <c r="F12" s="24" t="s">
        <v>1</v>
      </c>
      <c r="G12" s="24" t="s">
        <v>1</v>
      </c>
      <c r="H12" s="24"/>
      <c r="I12" s="24" t="s">
        <v>1</v>
      </c>
      <c r="J12" s="5" t="str">
        <f t="shared" si="0"/>
        <v/>
      </c>
      <c r="K12" s="80"/>
      <c r="M12" s="1"/>
      <c r="N12" s="1"/>
    </row>
    <row r="13" spans="1:14" ht="18" customHeight="1">
      <c r="A13" s="128"/>
      <c r="B13" s="141" t="s">
        <v>20</v>
      </c>
      <c r="C13" s="10" t="s">
        <v>21</v>
      </c>
      <c r="D13" s="24" t="s">
        <v>1</v>
      </c>
      <c r="E13" s="24" t="s">
        <v>92</v>
      </c>
      <c r="F13" s="24" t="s">
        <v>1</v>
      </c>
      <c r="G13" s="24" t="s">
        <v>1</v>
      </c>
      <c r="H13" s="24"/>
      <c r="I13" s="24" t="s">
        <v>92</v>
      </c>
      <c r="J13" s="5" t="str">
        <f t="shared" si="0"/>
        <v/>
      </c>
      <c r="K13" s="80"/>
      <c r="M13" s="1"/>
      <c r="N13" s="1"/>
    </row>
    <row r="14" spans="1:14" ht="18" customHeight="1">
      <c r="A14" s="128"/>
      <c r="B14" s="128"/>
      <c r="C14" s="10" t="s">
        <v>22</v>
      </c>
      <c r="D14" s="24" t="s">
        <v>1</v>
      </c>
      <c r="E14" s="24" t="s">
        <v>92</v>
      </c>
      <c r="F14" s="24" t="s">
        <v>1</v>
      </c>
      <c r="G14" s="24" t="s">
        <v>1</v>
      </c>
      <c r="H14" s="24"/>
      <c r="I14" s="24" t="s">
        <v>92</v>
      </c>
      <c r="J14" s="5" t="str">
        <f t="shared" si="0"/>
        <v/>
      </c>
      <c r="K14" s="60" t="s">
        <v>23</v>
      </c>
      <c r="M14" s="1"/>
      <c r="N14" s="1"/>
    </row>
    <row r="15" spans="1:14" ht="18" customHeight="1">
      <c r="A15" s="128"/>
      <c r="B15" s="128"/>
      <c r="C15" s="10" t="s">
        <v>24</v>
      </c>
      <c r="D15" s="24" t="s">
        <v>1</v>
      </c>
      <c r="E15" s="24" t="s">
        <v>1</v>
      </c>
      <c r="F15" s="24" t="s">
        <v>1</v>
      </c>
      <c r="G15" s="24" t="s">
        <v>1</v>
      </c>
      <c r="H15" s="24" t="s">
        <v>16</v>
      </c>
      <c r="I15" s="24" t="s">
        <v>1</v>
      </c>
      <c r="J15" s="5" t="str">
        <f t="shared" si="0"/>
        <v/>
      </c>
      <c r="K15" s="61" t="s">
        <v>25</v>
      </c>
      <c r="M15" s="1"/>
      <c r="N15" s="1"/>
    </row>
    <row r="16" spans="1:14" ht="18" customHeight="1">
      <c r="A16" s="128"/>
      <c r="B16" s="128"/>
      <c r="C16" s="10" t="s">
        <v>26</v>
      </c>
      <c r="D16" s="24" t="s">
        <v>1</v>
      </c>
      <c r="E16" s="24" t="s">
        <v>1</v>
      </c>
      <c r="F16" s="24" t="s">
        <v>1</v>
      </c>
      <c r="G16" s="24" t="s">
        <v>1</v>
      </c>
      <c r="H16" s="24"/>
      <c r="I16" s="24" t="s">
        <v>1</v>
      </c>
      <c r="J16" s="5" t="str">
        <f t="shared" si="0"/>
        <v/>
      </c>
      <c r="K16" s="81">
        <f>SUM(D21:G21)</f>
        <v>0</v>
      </c>
      <c r="M16" s="1"/>
      <c r="N16" s="1"/>
    </row>
    <row r="17" spans="1:26" ht="18" customHeight="1">
      <c r="A17" s="128"/>
      <c r="B17" s="128"/>
      <c r="C17" s="10" t="s">
        <v>27</v>
      </c>
      <c r="D17" s="24" t="s">
        <v>1</v>
      </c>
      <c r="E17" s="24" t="s">
        <v>1</v>
      </c>
      <c r="F17" s="24" t="s">
        <v>1</v>
      </c>
      <c r="G17" s="24" t="s">
        <v>1</v>
      </c>
      <c r="H17" s="24"/>
      <c r="I17" s="24" t="s">
        <v>1</v>
      </c>
      <c r="J17" s="5" t="str">
        <f t="shared" si="0"/>
        <v/>
      </c>
      <c r="K17" s="82"/>
      <c r="M17" s="1"/>
      <c r="N17" s="1"/>
    </row>
    <row r="18" spans="1:26" ht="18" customHeight="1">
      <c r="A18" s="128"/>
      <c r="B18" s="128"/>
      <c r="C18" s="10" t="s">
        <v>28</v>
      </c>
      <c r="D18" s="24" t="s">
        <v>1</v>
      </c>
      <c r="E18" s="24" t="s">
        <v>1</v>
      </c>
      <c r="F18" s="24" t="s">
        <v>92</v>
      </c>
      <c r="G18" s="24" t="s">
        <v>1</v>
      </c>
      <c r="H18" s="24" t="s">
        <v>1</v>
      </c>
      <c r="I18" s="24" t="s">
        <v>92</v>
      </c>
      <c r="J18" s="5" t="str">
        <f t="shared" si="0"/>
        <v/>
      </c>
      <c r="K18" s="60" t="s">
        <v>29</v>
      </c>
      <c r="M18" s="1"/>
      <c r="N18" s="1"/>
    </row>
    <row r="19" spans="1:26" ht="15.75" customHeight="1" thickBot="1">
      <c r="A19" s="128"/>
      <c r="B19" s="128"/>
      <c r="C19" s="10" t="s">
        <v>30</v>
      </c>
      <c r="D19" s="24" t="s">
        <v>1</v>
      </c>
      <c r="E19" s="24" t="s">
        <v>1</v>
      </c>
      <c r="F19" s="24" t="s">
        <v>1</v>
      </c>
      <c r="G19" s="24" t="s">
        <v>1</v>
      </c>
      <c r="H19" s="24"/>
      <c r="I19" s="24" t="s">
        <v>1</v>
      </c>
      <c r="J19" s="5" t="str">
        <f t="shared" si="0"/>
        <v/>
      </c>
      <c r="K19" s="61" t="s">
        <v>31</v>
      </c>
      <c r="M19" s="1"/>
      <c r="N19" s="1"/>
    </row>
    <row r="20" spans="1:26" ht="10.5" hidden="1" customHeight="1">
      <c r="A20" s="128"/>
      <c r="B20" s="128"/>
      <c r="C20" s="44" t="s">
        <v>32</v>
      </c>
      <c r="D20" s="62">
        <f t="shared" ref="D20:J20" si="1">SUM(D10:D19)</f>
        <v>0</v>
      </c>
      <c r="E20" s="62">
        <f t="shared" si="1"/>
        <v>0</v>
      </c>
      <c r="F20" s="62">
        <f t="shared" si="1"/>
        <v>0</v>
      </c>
      <c r="G20" s="62">
        <f t="shared" si="1"/>
        <v>0</v>
      </c>
      <c r="H20" s="62">
        <f t="shared" si="1"/>
        <v>0</v>
      </c>
      <c r="I20" s="62">
        <f t="shared" si="1"/>
        <v>0</v>
      </c>
      <c r="J20" s="63">
        <f t="shared" si="1"/>
        <v>0</v>
      </c>
      <c r="K20" s="64"/>
      <c r="L20" s="7"/>
      <c r="M20" s="1"/>
      <c r="N20" s="1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8" customHeight="1">
      <c r="A21" s="129"/>
      <c r="B21" s="129"/>
      <c r="C21" s="45" t="s">
        <v>33</v>
      </c>
      <c r="D21" s="8">
        <f t="shared" ref="D21:G21" si="2">SUMPRODUCT(D10:D19,$I10:$I19)*D6</f>
        <v>0</v>
      </c>
      <c r="E21" s="8">
        <f t="shared" si="2"/>
        <v>0</v>
      </c>
      <c r="F21" s="8">
        <f t="shared" si="2"/>
        <v>0</v>
      </c>
      <c r="G21" s="8">
        <f t="shared" si="2"/>
        <v>0</v>
      </c>
      <c r="H21" s="5"/>
      <c r="I21" s="5"/>
      <c r="J21" s="22"/>
      <c r="K21" s="81">
        <f>SUM(M22:M25)</f>
        <v>0</v>
      </c>
      <c r="M21" s="9" t="s">
        <v>36</v>
      </c>
      <c r="N21" s="1"/>
    </row>
    <row r="22" spans="1:26" ht="18" customHeight="1" thickBot="1">
      <c r="A22" s="142" t="s">
        <v>34</v>
      </c>
      <c r="B22" s="107"/>
      <c r="C22" s="10" t="s">
        <v>35</v>
      </c>
      <c r="D22" s="24"/>
      <c r="E22" s="24" t="s">
        <v>92</v>
      </c>
      <c r="F22" s="24"/>
      <c r="G22" s="24"/>
      <c r="H22" s="24"/>
      <c r="I22" s="24" t="s">
        <v>92</v>
      </c>
      <c r="J22" s="5" t="str">
        <f t="shared" ref="J22:J25" si="3">IFERROR(SUM(D22:H22)*$I22,"")</f>
        <v/>
      </c>
      <c r="K22" s="82"/>
      <c r="M22" s="11">
        <f>IF(SUM(D22:H22)=0,0,IF(SUM(D22:F22)&gt;0,$A$25*I22,IF(SUM(G22:H22)&gt;0,$K$25*I22,0)))</f>
        <v>0</v>
      </c>
      <c r="N22" s="12"/>
    </row>
    <row r="23" spans="1:26" ht="18" customHeight="1">
      <c r="A23" s="143" t="s">
        <v>37</v>
      </c>
      <c r="B23" s="107"/>
      <c r="C23" s="10" t="s">
        <v>38</v>
      </c>
      <c r="D23" s="24"/>
      <c r="E23" s="24"/>
      <c r="F23" s="24" t="s">
        <v>92</v>
      </c>
      <c r="G23" s="24"/>
      <c r="H23" s="24"/>
      <c r="I23" s="24" t="s">
        <v>92</v>
      </c>
      <c r="J23" s="5" t="str">
        <f t="shared" si="3"/>
        <v/>
      </c>
      <c r="K23" s="59" t="s">
        <v>17</v>
      </c>
      <c r="M23" s="11">
        <f>IF(SUM(D23:H23)=0,0,IF(SUM(D23:F23)&gt;0,$A$25*I23,IF(SUM(G23:H23)&gt;0,$K$25*I23,0)))</f>
        <v>0</v>
      </c>
      <c r="N23" s="1"/>
    </row>
    <row r="24" spans="1:26" ht="18" customHeight="1">
      <c r="A24" s="144" t="s">
        <v>39</v>
      </c>
      <c r="B24" s="107"/>
      <c r="C24" s="10" t="s">
        <v>40</v>
      </c>
      <c r="D24" s="24" t="s">
        <v>1</v>
      </c>
      <c r="E24" s="24" t="s">
        <v>92</v>
      </c>
      <c r="F24" s="24"/>
      <c r="G24" s="24" t="s">
        <v>1</v>
      </c>
      <c r="H24" s="24" t="s">
        <v>1</v>
      </c>
      <c r="I24" s="24" t="s">
        <v>92</v>
      </c>
      <c r="J24" s="5" t="str">
        <f t="shared" si="3"/>
        <v/>
      </c>
      <c r="K24" s="74" t="s">
        <v>69</v>
      </c>
      <c r="M24" s="11">
        <f>IF(SUM(D24:H24)=0,0,IF(SUM(D24:F24)&gt;0,$A$25*I24,IF(SUM(G24:H24)&gt;0,$K$25*I24,0)))</f>
        <v>0</v>
      </c>
      <c r="N24" s="1"/>
    </row>
    <row r="25" spans="1:26" ht="15.75" customHeight="1" thickBot="1">
      <c r="A25" s="145">
        <v>15000</v>
      </c>
      <c r="B25" s="107"/>
      <c r="C25" s="10" t="s">
        <v>41</v>
      </c>
      <c r="D25" s="24" t="s">
        <v>1</v>
      </c>
      <c r="E25" s="24" t="s">
        <v>92</v>
      </c>
      <c r="F25" s="24"/>
      <c r="G25" s="24" t="s">
        <v>1</v>
      </c>
      <c r="H25" s="24" t="s">
        <v>1</v>
      </c>
      <c r="I25" s="24" t="s">
        <v>92</v>
      </c>
      <c r="J25" s="5" t="str">
        <f t="shared" si="3"/>
        <v/>
      </c>
      <c r="K25" s="77">
        <v>16000</v>
      </c>
      <c r="M25" s="11">
        <f>IF(SUM(D25:H25)=0,0,IF(SUM(D25:F25)&gt;0,$A$25*I25,IF(SUM(G25:H25)&gt;0,$K$25*I25,0)))</f>
        <v>0</v>
      </c>
      <c r="N25" s="1"/>
    </row>
    <row r="26" spans="1:26" ht="10.5" hidden="1" customHeight="1">
      <c r="A26" s="146" t="s">
        <v>42</v>
      </c>
      <c r="B26" s="147"/>
      <c r="C26" s="148"/>
      <c r="D26" s="65"/>
      <c r="E26" s="66"/>
      <c r="F26" s="66"/>
      <c r="G26" s="66"/>
      <c r="H26" s="67"/>
      <c r="I26" s="67">
        <f t="shared" ref="I26:J26" si="4">SUM(I22:I25)</f>
        <v>0</v>
      </c>
      <c r="J26" s="67">
        <f t="shared" si="4"/>
        <v>0</v>
      </c>
      <c r="K26" s="75"/>
      <c r="L26" s="7"/>
      <c r="M26" s="1"/>
      <c r="N26" s="1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8" customHeight="1" thickBot="1">
      <c r="A27" s="149" t="s">
        <v>43</v>
      </c>
      <c r="B27" s="86"/>
      <c r="C27" s="150"/>
      <c r="D27" s="13">
        <f t="shared" ref="D27:H27" si="5">SUM(D22:D25)</f>
        <v>0</v>
      </c>
      <c r="E27" s="13">
        <f t="shared" si="5"/>
        <v>0</v>
      </c>
      <c r="F27" s="13">
        <f t="shared" si="5"/>
        <v>0</v>
      </c>
      <c r="G27" s="13">
        <f t="shared" si="5"/>
        <v>0</v>
      </c>
      <c r="H27" s="14">
        <f t="shared" si="5"/>
        <v>0</v>
      </c>
      <c r="I27" s="46"/>
      <c r="J27" s="47"/>
      <c r="K27" s="83"/>
      <c r="M27" s="1"/>
      <c r="N27" s="1"/>
    </row>
    <row r="28" spans="1:26" ht="18" customHeight="1" thickBot="1">
      <c r="A28" s="151" t="s">
        <v>44</v>
      </c>
      <c r="B28" s="86"/>
      <c r="C28" s="86"/>
      <c r="D28" s="86"/>
      <c r="E28" s="86"/>
      <c r="F28" s="86"/>
      <c r="G28" s="86"/>
      <c r="H28" s="85">
        <v>1500</v>
      </c>
      <c r="I28" s="86"/>
      <c r="J28" s="68"/>
      <c r="K28" s="84"/>
      <c r="M28" s="1"/>
      <c r="N28" s="1"/>
    </row>
    <row r="29" spans="1:26" ht="16.5" customHeight="1">
      <c r="A29" s="152" t="s">
        <v>45</v>
      </c>
      <c r="B29" s="93"/>
      <c r="C29" s="88"/>
      <c r="D29" s="48" t="s">
        <v>46</v>
      </c>
      <c r="E29" s="49" t="s">
        <v>47</v>
      </c>
      <c r="F29" s="49" t="s">
        <v>48</v>
      </c>
      <c r="G29" s="87" t="s">
        <v>49</v>
      </c>
      <c r="H29" s="88"/>
      <c r="I29" s="50" t="s">
        <v>50</v>
      </c>
      <c r="J29" s="51"/>
      <c r="K29" s="84"/>
      <c r="M29" s="1"/>
      <c r="N29" s="1"/>
    </row>
    <row r="30" spans="1:26" ht="16.5" customHeight="1">
      <c r="A30" s="111" t="s">
        <v>51</v>
      </c>
      <c r="B30" s="112"/>
      <c r="C30" s="113"/>
      <c r="D30" s="52" t="s">
        <v>52</v>
      </c>
      <c r="E30" s="2" t="s">
        <v>53</v>
      </c>
      <c r="F30" s="21" t="s">
        <v>54</v>
      </c>
      <c r="G30" s="53" t="s">
        <v>55</v>
      </c>
      <c r="H30" s="54"/>
      <c r="I30" s="153" t="s">
        <v>56</v>
      </c>
      <c r="J30" s="109"/>
      <c r="K30" s="84"/>
      <c r="M30" s="1"/>
      <c r="N30" s="1"/>
    </row>
    <row r="31" spans="1:26" ht="20.25" customHeight="1">
      <c r="A31" s="111" t="s">
        <v>57</v>
      </c>
      <c r="B31" s="112"/>
      <c r="C31" s="113"/>
      <c r="D31" s="55" t="s">
        <v>58</v>
      </c>
      <c r="E31" s="154" t="s">
        <v>12</v>
      </c>
      <c r="F31" s="156" t="s">
        <v>59</v>
      </c>
      <c r="G31" s="158" t="s">
        <v>60</v>
      </c>
      <c r="H31" s="113"/>
      <c r="I31" s="92" t="s">
        <v>61</v>
      </c>
      <c r="J31" s="93"/>
      <c r="K31" s="88"/>
      <c r="M31" s="1"/>
      <c r="N31" s="1"/>
    </row>
    <row r="32" spans="1:26" ht="21" customHeight="1" thickBot="1">
      <c r="A32" s="114" t="s">
        <v>62</v>
      </c>
      <c r="B32" s="95"/>
      <c r="C32" s="96"/>
      <c r="D32" s="58" t="s">
        <v>63</v>
      </c>
      <c r="E32" s="155"/>
      <c r="F32" s="157"/>
      <c r="G32" s="159" t="s">
        <v>64</v>
      </c>
      <c r="H32" s="96"/>
      <c r="I32" s="94">
        <f>E37*H28</f>
        <v>0</v>
      </c>
      <c r="J32" s="93"/>
      <c r="K32" s="88"/>
      <c r="M32" s="1"/>
      <c r="N32" s="1"/>
    </row>
    <row r="33" spans="1:26" ht="18" customHeight="1" thickBot="1">
      <c r="A33" s="115" t="s">
        <v>65</v>
      </c>
      <c r="B33" s="112"/>
      <c r="C33" s="104"/>
      <c r="D33" s="32" t="s">
        <v>92</v>
      </c>
      <c r="E33" s="33" t="s">
        <v>92</v>
      </c>
      <c r="F33" s="34">
        <f t="shared" ref="F33:F36" si="6">$H$28</f>
        <v>1500</v>
      </c>
      <c r="G33" s="97" t="s">
        <v>85</v>
      </c>
      <c r="H33" s="98"/>
      <c r="I33" s="95"/>
      <c r="J33" s="95"/>
      <c r="K33" s="96"/>
      <c r="M33" s="1"/>
      <c r="N33" s="1"/>
    </row>
    <row r="34" spans="1:26" ht="18" customHeight="1">
      <c r="A34" s="115" t="s">
        <v>67</v>
      </c>
      <c r="B34" s="112"/>
      <c r="C34" s="104"/>
      <c r="D34" s="35"/>
      <c r="E34" s="35" t="s">
        <v>92</v>
      </c>
      <c r="F34" s="30">
        <f t="shared" si="6"/>
        <v>1500</v>
      </c>
      <c r="G34" s="99" t="s">
        <v>66</v>
      </c>
      <c r="H34" s="100"/>
      <c r="I34" s="101" t="s">
        <v>68</v>
      </c>
      <c r="J34" s="102"/>
      <c r="K34" s="38"/>
      <c r="M34" s="1"/>
      <c r="N34" s="1"/>
    </row>
    <row r="35" spans="1:26" ht="18" customHeight="1">
      <c r="A35" s="115" t="s">
        <v>70</v>
      </c>
      <c r="B35" s="112"/>
      <c r="C35" s="104"/>
      <c r="D35" s="35" t="s">
        <v>92</v>
      </c>
      <c r="E35" s="35" t="s">
        <v>92</v>
      </c>
      <c r="F35" s="30">
        <f t="shared" si="6"/>
        <v>1500</v>
      </c>
      <c r="G35" s="99" t="s">
        <v>66</v>
      </c>
      <c r="H35" s="100"/>
      <c r="I35" s="103"/>
      <c r="J35" s="104"/>
      <c r="K35" s="40"/>
      <c r="M35" s="1"/>
      <c r="N35" s="1"/>
    </row>
    <row r="36" spans="1:26" ht="18" customHeight="1" thickBot="1">
      <c r="A36" s="116" t="s">
        <v>71</v>
      </c>
      <c r="B36" s="95"/>
      <c r="C36" s="117"/>
      <c r="D36" s="36" t="s">
        <v>1</v>
      </c>
      <c r="E36" s="36" t="s">
        <v>92</v>
      </c>
      <c r="F36" s="30">
        <f t="shared" si="6"/>
        <v>1500</v>
      </c>
      <c r="G36" s="99" t="s">
        <v>66</v>
      </c>
      <c r="H36" s="100"/>
      <c r="I36" s="103"/>
      <c r="J36" s="104"/>
      <c r="K36" s="71"/>
      <c r="M36" s="1"/>
      <c r="N36" s="1"/>
    </row>
    <row r="37" spans="1:26" ht="14.25" hidden="1" customHeight="1">
      <c r="A37" s="118" t="s">
        <v>72</v>
      </c>
      <c r="B37" s="90"/>
      <c r="C37" s="119"/>
      <c r="D37" s="69" t="s">
        <v>1</v>
      </c>
      <c r="E37" s="69">
        <f>SUM(E33:E36)</f>
        <v>0</v>
      </c>
      <c r="F37" s="70" t="s">
        <v>16</v>
      </c>
      <c r="G37" s="161" t="s">
        <v>16</v>
      </c>
      <c r="H37" s="162"/>
      <c r="I37" s="89" t="s">
        <v>16</v>
      </c>
      <c r="J37" s="90"/>
      <c r="K37" s="91"/>
      <c r="L37" s="7"/>
      <c r="M37" s="1"/>
      <c r="N37" s="1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8" customHeight="1">
      <c r="A38" s="144" t="s">
        <v>73</v>
      </c>
      <c r="B38" s="106"/>
      <c r="C38" s="107"/>
      <c r="D38" s="105" t="s">
        <v>74</v>
      </c>
      <c r="E38" s="107"/>
      <c r="F38" s="105" t="s">
        <v>75</v>
      </c>
      <c r="G38" s="106"/>
      <c r="H38" s="106"/>
      <c r="I38" s="105" t="s">
        <v>76</v>
      </c>
      <c r="J38" s="106"/>
      <c r="K38" s="107"/>
      <c r="M38" s="1"/>
      <c r="N38" s="1"/>
    </row>
    <row r="39" spans="1:26" ht="18" customHeight="1">
      <c r="A39" s="105" t="s">
        <v>77</v>
      </c>
      <c r="B39" s="106"/>
      <c r="C39" s="107"/>
      <c r="D39" s="15">
        <v>3</v>
      </c>
      <c r="E39" s="16">
        <v>2000</v>
      </c>
      <c r="F39" s="25"/>
      <c r="G39" s="26"/>
      <c r="H39" s="27"/>
      <c r="I39" s="165">
        <f>IF(OR(ISBLANK(F39),ISBLANK(G39)),0,IF(M39-D39&lt;0,E39,IF(M39-D39&gt;=0,E39+(M39-D39)*$E$43)))</f>
        <v>0</v>
      </c>
      <c r="J39" s="131"/>
      <c r="K39" s="166"/>
      <c r="L39" s="17"/>
      <c r="M39" s="18">
        <f t="shared" ref="M39:M40" si="7">ROUNDUP(HOUR(G39-F39),0)</f>
        <v>0</v>
      </c>
      <c r="N39" s="1"/>
    </row>
    <row r="40" spans="1:26" ht="18" customHeight="1">
      <c r="A40" s="105" t="s">
        <v>78</v>
      </c>
      <c r="B40" s="106"/>
      <c r="C40" s="107"/>
      <c r="D40" s="15">
        <v>3</v>
      </c>
      <c r="E40" s="16">
        <v>3000</v>
      </c>
      <c r="F40" s="25"/>
      <c r="G40" s="26"/>
      <c r="H40" s="73"/>
      <c r="I40" s="165">
        <f>IF(OR(ISBLANK(F40),ISBLANK(G40)),0,IF(M40-D40&lt;0,E40,IF(M40-D40&gt;=0,E40+(M40-D40)*$E$43)))*IF(N(H40)&gt;0,H40,1)</f>
        <v>0</v>
      </c>
      <c r="J40" s="131"/>
      <c r="K40" s="166"/>
      <c r="L40" s="17"/>
      <c r="M40" s="18">
        <f t="shared" si="7"/>
        <v>0</v>
      </c>
      <c r="N40" s="1"/>
    </row>
    <row r="41" spans="1:26" ht="18" customHeight="1">
      <c r="A41" s="105" t="s">
        <v>79</v>
      </c>
      <c r="B41" s="106"/>
      <c r="C41" s="107"/>
      <c r="D41" s="5" t="s">
        <v>80</v>
      </c>
      <c r="E41" s="5">
        <v>50</v>
      </c>
      <c r="F41" s="160">
        <v>0</v>
      </c>
      <c r="G41" s="123"/>
      <c r="H41" s="124"/>
      <c r="I41" s="167">
        <f>E41*F41</f>
        <v>0</v>
      </c>
      <c r="J41" s="106"/>
      <c r="K41" s="107"/>
      <c r="M41" s="1"/>
      <c r="N41" s="1"/>
    </row>
    <row r="42" spans="1:26" ht="18" customHeight="1">
      <c r="A42" s="108" t="s">
        <v>81</v>
      </c>
      <c r="B42" s="109"/>
      <c r="C42" s="110"/>
      <c r="D42" s="28" t="s">
        <v>16</v>
      </c>
      <c r="E42" s="29" t="s">
        <v>16</v>
      </c>
      <c r="F42" s="168" t="s">
        <v>16</v>
      </c>
      <c r="G42" s="169"/>
      <c r="H42" s="170"/>
      <c r="I42" s="171">
        <v>0</v>
      </c>
      <c r="J42" s="100"/>
      <c r="K42" s="172"/>
      <c r="M42" s="1"/>
      <c r="N42" s="1"/>
    </row>
    <row r="43" spans="1:26" ht="18" customHeight="1">
      <c r="A43" s="173" t="s">
        <v>91</v>
      </c>
      <c r="B43" s="86"/>
      <c r="C43" s="86"/>
      <c r="D43" s="163"/>
      <c r="E43" s="72">
        <v>500</v>
      </c>
      <c r="F43" s="151" t="s">
        <v>82</v>
      </c>
      <c r="G43" s="86"/>
      <c r="H43" s="86"/>
      <c r="I43" s="164">
        <f>SUM(I39:K42)</f>
        <v>0</v>
      </c>
      <c r="J43" s="86"/>
      <c r="K43" s="163"/>
      <c r="M43" s="1"/>
      <c r="N43" s="1"/>
    </row>
    <row r="44" spans="1:26" ht="26.25" customHeight="1">
      <c r="A44" s="151" t="s">
        <v>83</v>
      </c>
      <c r="B44" s="86"/>
      <c r="C44" s="86"/>
      <c r="D44" s="86"/>
      <c r="E44" s="86"/>
      <c r="F44" s="86"/>
      <c r="G44" s="86"/>
      <c r="H44" s="163"/>
      <c r="I44" s="164">
        <f>SUM(+I43+I32+K21+K16)</f>
        <v>0</v>
      </c>
      <c r="J44" s="86"/>
      <c r="K44" s="163"/>
      <c r="M44" s="1"/>
      <c r="N44" s="1"/>
    </row>
    <row r="45" spans="1:26" ht="18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M45" s="1"/>
      <c r="N45" s="1"/>
    </row>
    <row r="46" spans="1:26" ht="18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M46" s="1"/>
      <c r="N46" s="1"/>
    </row>
    <row r="47" spans="1:26" ht="18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M47" s="1"/>
      <c r="N47" s="1"/>
    </row>
    <row r="48" spans="1:26" ht="18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M48" s="1"/>
      <c r="N48" s="1"/>
    </row>
    <row r="49" spans="1:14" ht="18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M49" s="19" t="s">
        <v>84</v>
      </c>
      <c r="N49" s="1"/>
    </row>
    <row r="50" spans="1:14" ht="18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M50" s="20"/>
      <c r="N50" s="1"/>
    </row>
    <row r="51" spans="1:14" ht="18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M51" s="20">
        <v>0</v>
      </c>
      <c r="N51" s="1"/>
    </row>
    <row r="52" spans="1:14" ht="18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M52" s="20">
        <v>4.1666666666666699E-2</v>
      </c>
      <c r="N52" s="1"/>
    </row>
    <row r="53" spans="1:14" ht="18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M53" s="20">
        <v>8.3333333333333301E-2</v>
      </c>
      <c r="N53" s="1"/>
    </row>
    <row r="54" spans="1:14" ht="18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M54" s="20">
        <v>0.125</v>
      </c>
      <c r="N54" s="1"/>
    </row>
    <row r="55" spans="1:14" ht="18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M55" s="20">
        <v>0.16666666666666699</v>
      </c>
      <c r="N55" s="1"/>
    </row>
    <row r="56" spans="1:14" ht="18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M56" s="20">
        <v>0.20833333333333301</v>
      </c>
      <c r="N56" s="1"/>
    </row>
    <row r="57" spans="1:14" ht="18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M57" s="20">
        <v>0.25</v>
      </c>
      <c r="N57" s="1"/>
    </row>
    <row r="58" spans="1:14" ht="18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M58" s="20">
        <v>0.29166666666666702</v>
      </c>
      <c r="N58" s="1"/>
    </row>
    <row r="59" spans="1:14" ht="18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M59" s="20">
        <v>0.33333333333333298</v>
      </c>
      <c r="N59" s="1"/>
    </row>
    <row r="60" spans="1:14" ht="18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M60" s="20">
        <v>0.375</v>
      </c>
      <c r="N60" s="1"/>
    </row>
    <row r="61" spans="1:14" ht="18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M61" s="20">
        <v>0.41666666666666702</v>
      </c>
      <c r="N61" s="1"/>
    </row>
    <row r="62" spans="1:14" ht="18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M62" s="20">
        <v>0.45833333333333298</v>
      </c>
      <c r="N62" s="1"/>
    </row>
    <row r="63" spans="1:14" ht="18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M63" s="20">
        <v>0.5</v>
      </c>
      <c r="N63" s="1"/>
    </row>
    <row r="64" spans="1:14" ht="18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M64" s="20">
        <v>0.54166666666666696</v>
      </c>
      <c r="N64" s="1"/>
    </row>
    <row r="65" spans="1:14" ht="18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M65" s="20">
        <v>0.58333333333333304</v>
      </c>
      <c r="N65" s="1"/>
    </row>
    <row r="66" spans="1:14" ht="18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M66" s="20">
        <v>0.625</v>
      </c>
      <c r="N66" s="1"/>
    </row>
    <row r="67" spans="1:14" ht="18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M67" s="20">
        <v>0.66666666666666696</v>
      </c>
      <c r="N67" s="1"/>
    </row>
    <row r="68" spans="1:14" ht="18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M68" s="20">
        <v>0.70833333333333304</v>
      </c>
      <c r="N68" s="1"/>
    </row>
    <row r="69" spans="1:14" ht="18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M69" s="20">
        <v>0.75</v>
      </c>
      <c r="N69" s="1"/>
    </row>
    <row r="70" spans="1:14" ht="18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M70" s="20">
        <v>0.79166666666666696</v>
      </c>
      <c r="N70" s="1"/>
    </row>
    <row r="71" spans="1:14" ht="18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M71" s="20">
        <v>0.83333333333333304</v>
      </c>
      <c r="N71" s="1"/>
    </row>
    <row r="72" spans="1:14" ht="18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M72" s="20">
        <v>0.875</v>
      </c>
      <c r="N72" s="1"/>
    </row>
    <row r="73" spans="1:14" ht="18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M73" s="20">
        <v>0.91666666666666696</v>
      </c>
      <c r="N73" s="1"/>
    </row>
    <row r="74" spans="1:14" ht="18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M74" s="20">
        <v>0.95833333333333304</v>
      </c>
      <c r="N74" s="1"/>
    </row>
    <row r="75" spans="1:14" ht="18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M75" s="1"/>
      <c r="N75" s="1"/>
    </row>
    <row r="76" spans="1:14" ht="18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M76" s="1"/>
      <c r="N76" s="1"/>
    </row>
    <row r="77" spans="1:14" ht="18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M77" s="1"/>
      <c r="N77" s="1"/>
    </row>
    <row r="78" spans="1:14" ht="18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M78" s="1"/>
      <c r="N78" s="1"/>
    </row>
    <row r="79" spans="1:14" ht="18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M79" s="1"/>
      <c r="N79" s="1"/>
    </row>
    <row r="80" spans="1:14" ht="18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M80" s="1"/>
      <c r="N80" s="1"/>
    </row>
    <row r="81" spans="1:14" ht="18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M81" s="1"/>
      <c r="N81" s="1"/>
    </row>
    <row r="82" spans="1:14" ht="18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M82" s="1"/>
      <c r="N82" s="1"/>
    </row>
    <row r="83" spans="1:14" ht="18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M83" s="1"/>
      <c r="N83" s="1"/>
    </row>
    <row r="84" spans="1:14" ht="18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M84" s="1"/>
      <c r="N84" s="1"/>
    </row>
    <row r="85" spans="1:14" ht="18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M85" s="1"/>
      <c r="N85" s="1"/>
    </row>
    <row r="86" spans="1:14" ht="18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M86" s="1"/>
      <c r="N86" s="1"/>
    </row>
    <row r="87" spans="1:14" ht="18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M87" s="1"/>
      <c r="N87" s="1"/>
    </row>
    <row r="88" spans="1:14" ht="18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M88" s="1"/>
      <c r="N88" s="1"/>
    </row>
    <row r="89" spans="1:14" ht="18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M89" s="1"/>
      <c r="N89" s="1"/>
    </row>
    <row r="90" spans="1:14" ht="18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M90" s="1"/>
      <c r="N90" s="1"/>
    </row>
    <row r="91" spans="1:14" ht="18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M91" s="1"/>
      <c r="N91" s="1"/>
    </row>
    <row r="92" spans="1:14" ht="18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M92" s="1"/>
      <c r="N92" s="1"/>
    </row>
    <row r="93" spans="1:14" ht="18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M93" s="1"/>
      <c r="N93" s="1"/>
    </row>
    <row r="94" spans="1:14" ht="18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M94" s="1"/>
      <c r="N94" s="1"/>
    </row>
    <row r="95" spans="1:14" ht="18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M95" s="1"/>
      <c r="N95" s="1"/>
    </row>
    <row r="96" spans="1:14" ht="18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M96" s="1"/>
      <c r="N96" s="1"/>
    </row>
    <row r="97" spans="1:14" ht="18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M97" s="1"/>
      <c r="N97" s="1"/>
    </row>
    <row r="98" spans="1:14" ht="18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M98" s="1"/>
      <c r="N98" s="1"/>
    </row>
    <row r="99" spans="1:14" ht="18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M99" s="1"/>
      <c r="N99" s="1"/>
    </row>
    <row r="100" spans="1:14" ht="18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M100" s="1"/>
      <c r="N100" s="1"/>
    </row>
    <row r="101" spans="1:14" ht="18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M101" s="1"/>
      <c r="N101" s="1"/>
    </row>
    <row r="102" spans="1:14" ht="18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M102" s="1"/>
      <c r="N102" s="1"/>
    </row>
    <row r="103" spans="1:14" ht="18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M103" s="1"/>
      <c r="N103" s="1"/>
    </row>
    <row r="104" spans="1:14" ht="18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M104" s="1"/>
      <c r="N104" s="1"/>
    </row>
    <row r="105" spans="1:14" ht="18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M105" s="1"/>
      <c r="N105" s="1"/>
    </row>
    <row r="106" spans="1:14" ht="18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M106" s="1"/>
      <c r="N106" s="1"/>
    </row>
    <row r="107" spans="1:14" ht="18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M107" s="1"/>
      <c r="N107" s="1"/>
    </row>
    <row r="108" spans="1:14" ht="18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M108" s="1"/>
      <c r="N108" s="1"/>
    </row>
    <row r="109" spans="1:14" ht="18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M109" s="1"/>
      <c r="N109" s="1"/>
    </row>
    <row r="110" spans="1:14" ht="18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M110" s="1"/>
      <c r="N110" s="1"/>
    </row>
    <row r="111" spans="1:14" ht="18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M111" s="1"/>
      <c r="N111" s="1"/>
    </row>
    <row r="112" spans="1:14" ht="18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M112" s="1"/>
      <c r="N112" s="1"/>
    </row>
    <row r="113" spans="1:14" ht="18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M113" s="1"/>
      <c r="N113" s="1"/>
    </row>
    <row r="114" spans="1:14" ht="18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M114" s="1"/>
      <c r="N114" s="1"/>
    </row>
    <row r="115" spans="1:14" ht="18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M115" s="1"/>
      <c r="N115" s="1"/>
    </row>
    <row r="116" spans="1:14" ht="18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M116" s="1"/>
      <c r="N116" s="1"/>
    </row>
    <row r="117" spans="1:14" ht="18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M117" s="1"/>
      <c r="N117" s="1"/>
    </row>
    <row r="118" spans="1:14" ht="18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M118" s="1"/>
      <c r="N118" s="1"/>
    </row>
    <row r="119" spans="1:14" ht="18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M119" s="1"/>
      <c r="N119" s="1"/>
    </row>
    <row r="120" spans="1:14" ht="18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M120" s="1"/>
      <c r="N120" s="1"/>
    </row>
    <row r="121" spans="1:14" ht="18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M121" s="1"/>
      <c r="N121" s="1"/>
    </row>
    <row r="122" spans="1:14" ht="18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M122" s="1"/>
      <c r="N122" s="1"/>
    </row>
    <row r="123" spans="1:14" ht="18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M123" s="1"/>
      <c r="N123" s="1"/>
    </row>
    <row r="124" spans="1:14" ht="18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M124" s="1"/>
      <c r="N124" s="1"/>
    </row>
    <row r="125" spans="1:14" ht="18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M125" s="1"/>
      <c r="N125" s="1"/>
    </row>
    <row r="126" spans="1:14" ht="18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M126" s="1"/>
      <c r="N126" s="1"/>
    </row>
    <row r="127" spans="1:14" ht="18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M127" s="1"/>
      <c r="N127" s="1"/>
    </row>
    <row r="128" spans="1:14" ht="18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M128" s="1"/>
      <c r="N128" s="1"/>
    </row>
    <row r="129" spans="1:14" ht="18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M129" s="1"/>
      <c r="N129" s="1"/>
    </row>
    <row r="130" spans="1:14" ht="18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M130" s="1"/>
      <c r="N130" s="1"/>
    </row>
    <row r="131" spans="1:14" ht="18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M131" s="1"/>
      <c r="N131" s="1"/>
    </row>
    <row r="132" spans="1:14" ht="18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M132" s="1"/>
      <c r="N132" s="1"/>
    </row>
    <row r="133" spans="1:14" ht="18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M133" s="1"/>
      <c r="N133" s="1"/>
    </row>
    <row r="134" spans="1:14" ht="18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M134" s="1"/>
      <c r="N134" s="1"/>
    </row>
    <row r="135" spans="1:14" ht="18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M135" s="1"/>
      <c r="N135" s="1"/>
    </row>
    <row r="136" spans="1:14" ht="18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M136" s="1"/>
      <c r="N136" s="1"/>
    </row>
    <row r="137" spans="1:14" ht="18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M137" s="1"/>
      <c r="N137" s="1"/>
    </row>
    <row r="138" spans="1:14" ht="18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M138" s="1"/>
      <c r="N138" s="1"/>
    </row>
    <row r="139" spans="1:14" ht="18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M139" s="1"/>
      <c r="N139" s="1"/>
    </row>
    <row r="140" spans="1:14" ht="18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M140" s="1"/>
      <c r="N140" s="1"/>
    </row>
    <row r="141" spans="1:14" ht="18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M141" s="1"/>
      <c r="N141" s="1"/>
    </row>
    <row r="142" spans="1:14" ht="18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M142" s="1"/>
      <c r="N142" s="1"/>
    </row>
    <row r="143" spans="1:14" ht="18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M143" s="1"/>
      <c r="N143" s="1"/>
    </row>
    <row r="144" spans="1:14" ht="18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M144" s="1"/>
      <c r="N144" s="1"/>
    </row>
    <row r="145" spans="1:14" ht="18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M145" s="1"/>
      <c r="N145" s="1"/>
    </row>
    <row r="146" spans="1:14" ht="18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M146" s="1"/>
      <c r="N146" s="1"/>
    </row>
    <row r="147" spans="1:14" ht="18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M147" s="1"/>
      <c r="N147" s="1"/>
    </row>
    <row r="148" spans="1:14" ht="18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M148" s="1"/>
      <c r="N148" s="1"/>
    </row>
    <row r="149" spans="1:14" ht="18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M149" s="1"/>
      <c r="N149" s="1"/>
    </row>
    <row r="150" spans="1:14" ht="18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M150" s="1"/>
      <c r="N150" s="1"/>
    </row>
    <row r="151" spans="1:14" ht="18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M151" s="1"/>
      <c r="N151" s="1"/>
    </row>
    <row r="152" spans="1:14" ht="18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M152" s="1"/>
      <c r="N152" s="1"/>
    </row>
    <row r="153" spans="1:14" ht="18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M153" s="1"/>
      <c r="N153" s="1"/>
    </row>
    <row r="154" spans="1:14" ht="18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M154" s="1"/>
      <c r="N154" s="1"/>
    </row>
    <row r="155" spans="1:14" ht="18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M155" s="1"/>
      <c r="N155" s="1"/>
    </row>
    <row r="156" spans="1:14" ht="18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M156" s="1"/>
      <c r="N156" s="1"/>
    </row>
    <row r="157" spans="1:14" ht="18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M157" s="1"/>
      <c r="N157" s="1"/>
    </row>
    <row r="158" spans="1:14" ht="18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M158" s="1"/>
      <c r="N158" s="1"/>
    </row>
    <row r="159" spans="1:14" ht="18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M159" s="1"/>
      <c r="N159" s="1"/>
    </row>
    <row r="160" spans="1:14" ht="18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M160" s="1"/>
      <c r="N160" s="1"/>
    </row>
    <row r="161" spans="1:14" ht="18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M161" s="1"/>
      <c r="N161" s="1"/>
    </row>
    <row r="162" spans="1:14" ht="18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M162" s="1"/>
      <c r="N162" s="1"/>
    </row>
    <row r="163" spans="1:14" ht="18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M163" s="1"/>
      <c r="N163" s="1"/>
    </row>
    <row r="164" spans="1:14" ht="18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M164" s="1"/>
      <c r="N164" s="1"/>
    </row>
    <row r="165" spans="1:14" ht="18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M165" s="1"/>
      <c r="N165" s="1"/>
    </row>
    <row r="166" spans="1:14" ht="18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M166" s="1"/>
      <c r="N166" s="1"/>
    </row>
    <row r="167" spans="1:14" ht="18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M167" s="1"/>
      <c r="N167" s="1"/>
    </row>
    <row r="168" spans="1:14" ht="18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M168" s="1"/>
      <c r="N168" s="1"/>
    </row>
    <row r="169" spans="1:14" ht="18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M169" s="1"/>
      <c r="N169" s="1"/>
    </row>
    <row r="170" spans="1:14" ht="18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M170" s="1"/>
      <c r="N170" s="1"/>
    </row>
    <row r="171" spans="1:14" ht="18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M171" s="1"/>
      <c r="N171" s="1"/>
    </row>
    <row r="172" spans="1:14" ht="18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M172" s="1"/>
      <c r="N172" s="1"/>
    </row>
    <row r="173" spans="1:14" ht="18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M173" s="1"/>
      <c r="N173" s="1"/>
    </row>
    <row r="174" spans="1:14" ht="18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M174" s="1"/>
      <c r="N174" s="1"/>
    </row>
    <row r="175" spans="1:14" ht="18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M175" s="1"/>
      <c r="N175" s="1"/>
    </row>
    <row r="176" spans="1:14" ht="18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M176" s="1"/>
      <c r="N176" s="1"/>
    </row>
    <row r="177" spans="1:14" ht="18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M177" s="1"/>
      <c r="N177" s="1"/>
    </row>
    <row r="178" spans="1:14" ht="18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M178" s="1"/>
      <c r="N178" s="1"/>
    </row>
    <row r="179" spans="1:14" ht="18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M179" s="1"/>
      <c r="N179" s="1"/>
    </row>
    <row r="180" spans="1:14" ht="18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M180" s="1"/>
      <c r="N180" s="1"/>
    </row>
    <row r="181" spans="1:14" ht="18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M181" s="1"/>
      <c r="N181" s="1"/>
    </row>
    <row r="182" spans="1:14" ht="18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M182" s="1"/>
      <c r="N182" s="1"/>
    </row>
    <row r="183" spans="1:14" ht="18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M183" s="1"/>
      <c r="N183" s="1"/>
    </row>
    <row r="184" spans="1:14" ht="18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M184" s="1"/>
      <c r="N184" s="1"/>
    </row>
    <row r="185" spans="1:14" ht="18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M185" s="1"/>
      <c r="N185" s="1"/>
    </row>
    <row r="186" spans="1:14" ht="18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M186" s="1"/>
      <c r="N186" s="1"/>
    </row>
    <row r="187" spans="1:14" ht="18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M187" s="1"/>
      <c r="N187" s="1"/>
    </row>
    <row r="188" spans="1:14" ht="18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M188" s="1"/>
      <c r="N188" s="1"/>
    </row>
    <row r="189" spans="1:14" ht="18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M189" s="1"/>
      <c r="N189" s="1"/>
    </row>
    <row r="190" spans="1:14" ht="18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M190" s="1"/>
      <c r="N190" s="1"/>
    </row>
    <row r="191" spans="1:14" ht="18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M191" s="1"/>
      <c r="N191" s="1"/>
    </row>
    <row r="192" spans="1:14" ht="18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M192" s="1"/>
      <c r="N192" s="1"/>
    </row>
    <row r="193" spans="1:14" ht="18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M193" s="1"/>
      <c r="N193" s="1"/>
    </row>
    <row r="194" spans="1:14" ht="18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M194" s="1"/>
      <c r="N194" s="1"/>
    </row>
    <row r="195" spans="1:14" ht="18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M195" s="1"/>
      <c r="N195" s="1"/>
    </row>
    <row r="196" spans="1:14" ht="18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M196" s="1"/>
      <c r="N196" s="1"/>
    </row>
    <row r="197" spans="1:14" ht="18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M197" s="1"/>
      <c r="N197" s="1"/>
    </row>
    <row r="198" spans="1:14" ht="18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M198" s="1"/>
      <c r="N198" s="1"/>
    </row>
    <row r="199" spans="1:14" ht="18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M199" s="1"/>
      <c r="N199" s="1"/>
    </row>
    <row r="200" spans="1:14" ht="18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M200" s="1"/>
      <c r="N200" s="1"/>
    </row>
    <row r="201" spans="1:14" ht="18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M201" s="1"/>
      <c r="N201" s="1"/>
    </row>
    <row r="202" spans="1:14" ht="18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M202" s="1"/>
      <c r="N202" s="1"/>
    </row>
    <row r="203" spans="1:14" ht="18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M203" s="1"/>
      <c r="N203" s="1"/>
    </row>
    <row r="204" spans="1:14" ht="18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M204" s="1"/>
      <c r="N204" s="1"/>
    </row>
    <row r="205" spans="1:14" ht="18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M205" s="1"/>
      <c r="N205" s="1"/>
    </row>
    <row r="206" spans="1:14" ht="18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M206" s="1"/>
      <c r="N206" s="1"/>
    </row>
    <row r="207" spans="1:14" ht="18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M207" s="1"/>
      <c r="N207" s="1"/>
    </row>
    <row r="208" spans="1:14" ht="18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M208" s="1"/>
      <c r="N208" s="1"/>
    </row>
    <row r="209" spans="1:14" ht="18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M209" s="1"/>
      <c r="N209" s="1"/>
    </row>
    <row r="210" spans="1:14" ht="18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M210" s="1"/>
      <c r="N210" s="1"/>
    </row>
    <row r="211" spans="1:14" ht="18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M211" s="1"/>
      <c r="N211" s="1"/>
    </row>
    <row r="212" spans="1:14" ht="18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M212" s="1"/>
      <c r="N212" s="1"/>
    </row>
    <row r="213" spans="1:14" ht="18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M213" s="1"/>
      <c r="N213" s="1"/>
    </row>
    <row r="214" spans="1:14" ht="18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M214" s="1"/>
      <c r="N214" s="1"/>
    </row>
    <row r="215" spans="1:14" ht="18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M215" s="1"/>
      <c r="N215" s="1"/>
    </row>
    <row r="216" spans="1:14" ht="18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M216" s="1"/>
      <c r="N216" s="1"/>
    </row>
    <row r="217" spans="1:14" ht="18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M217" s="1"/>
      <c r="N217" s="1"/>
    </row>
    <row r="218" spans="1:14" ht="18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M218" s="1"/>
      <c r="N218" s="1"/>
    </row>
    <row r="219" spans="1:14" ht="18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M219" s="1"/>
      <c r="N219" s="1"/>
    </row>
    <row r="220" spans="1:14" ht="18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M220" s="1"/>
      <c r="N220" s="1"/>
    </row>
    <row r="221" spans="1:14" ht="18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M221" s="1"/>
      <c r="N221" s="1"/>
    </row>
    <row r="222" spans="1:14" ht="18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M222" s="1"/>
      <c r="N222" s="1"/>
    </row>
    <row r="223" spans="1:14" ht="18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M223" s="1"/>
      <c r="N223" s="1"/>
    </row>
    <row r="224" spans="1:14" ht="18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M224" s="1"/>
      <c r="N224" s="1"/>
    </row>
    <row r="225" spans="1:14" ht="18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M225" s="1"/>
      <c r="N225" s="1"/>
    </row>
    <row r="226" spans="1:14" ht="18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M226" s="1"/>
      <c r="N226" s="1"/>
    </row>
    <row r="227" spans="1:14" ht="18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M227" s="1"/>
      <c r="N227" s="1"/>
    </row>
    <row r="228" spans="1:14" ht="18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M228" s="1"/>
      <c r="N228" s="1"/>
    </row>
    <row r="229" spans="1:14" ht="18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M229" s="1"/>
      <c r="N229" s="1"/>
    </row>
    <row r="230" spans="1:14" ht="18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M230" s="1"/>
      <c r="N230" s="1"/>
    </row>
    <row r="231" spans="1:14" ht="18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M231" s="1"/>
      <c r="N231" s="1"/>
    </row>
    <row r="232" spans="1:14" ht="18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M232" s="1"/>
      <c r="N232" s="1"/>
    </row>
    <row r="233" spans="1:14" ht="18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M233" s="1"/>
      <c r="N233" s="1"/>
    </row>
    <row r="234" spans="1:14" ht="18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M234" s="1"/>
      <c r="N234" s="1"/>
    </row>
    <row r="235" spans="1:14" ht="18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M235" s="1"/>
      <c r="N235" s="1"/>
    </row>
    <row r="236" spans="1:14" ht="18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M236" s="1"/>
      <c r="N236" s="1"/>
    </row>
    <row r="237" spans="1:14" ht="18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M237" s="1"/>
      <c r="N237" s="1"/>
    </row>
    <row r="238" spans="1:14" ht="18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M238" s="1"/>
      <c r="N238" s="1"/>
    </row>
    <row r="239" spans="1:14" ht="18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M239" s="1"/>
      <c r="N239" s="1"/>
    </row>
    <row r="240" spans="1:14" ht="18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M240" s="1"/>
      <c r="N240" s="1"/>
    </row>
    <row r="241" spans="1:14" ht="18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M241" s="1"/>
      <c r="N241" s="1"/>
    </row>
    <row r="242" spans="1:14" ht="18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M242" s="1"/>
      <c r="N242" s="1"/>
    </row>
    <row r="243" spans="1:14" ht="18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M243" s="1"/>
      <c r="N243" s="1"/>
    </row>
    <row r="244" spans="1:14" ht="18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M244" s="1"/>
      <c r="N244" s="1"/>
    </row>
    <row r="245" spans="1:14" ht="18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M245" s="1"/>
      <c r="N245" s="1"/>
    </row>
    <row r="246" spans="1:14" ht="18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M246" s="1"/>
      <c r="N246" s="1"/>
    </row>
    <row r="247" spans="1:14" ht="18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M247" s="1"/>
      <c r="N247" s="1"/>
    </row>
    <row r="248" spans="1:14" ht="18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M248" s="1"/>
      <c r="N248" s="1"/>
    </row>
    <row r="249" spans="1:14" ht="18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M249" s="1"/>
      <c r="N249" s="1"/>
    </row>
    <row r="250" spans="1:14" ht="18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M250" s="1"/>
      <c r="N250" s="1"/>
    </row>
    <row r="251" spans="1:14" ht="18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M251" s="1"/>
      <c r="N251" s="1"/>
    </row>
    <row r="252" spans="1:14" ht="18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M252" s="1"/>
      <c r="N252" s="1"/>
    </row>
    <row r="253" spans="1:14" ht="18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M253" s="1"/>
      <c r="N253" s="1"/>
    </row>
    <row r="254" spans="1:14" ht="18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M254" s="1"/>
      <c r="N254" s="1"/>
    </row>
    <row r="255" spans="1:14" ht="18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M255" s="1"/>
      <c r="N255" s="1"/>
    </row>
    <row r="256" spans="1:14" ht="18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M256" s="1"/>
      <c r="N256" s="1"/>
    </row>
    <row r="257" spans="1:14" ht="18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M257" s="1"/>
      <c r="N257" s="1"/>
    </row>
    <row r="258" spans="1:14" ht="18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M258" s="1"/>
      <c r="N258" s="1"/>
    </row>
    <row r="259" spans="1:14" ht="18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M259" s="1"/>
      <c r="N259" s="1"/>
    </row>
    <row r="260" spans="1:14" ht="18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M260" s="1"/>
      <c r="N260" s="1"/>
    </row>
    <row r="261" spans="1:14" ht="18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M261" s="1"/>
      <c r="N261" s="1"/>
    </row>
    <row r="262" spans="1:14" ht="18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M262" s="1"/>
      <c r="N262" s="1"/>
    </row>
    <row r="263" spans="1:14" ht="18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M263" s="1"/>
      <c r="N263" s="1"/>
    </row>
    <row r="264" spans="1:14" ht="18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M264" s="1"/>
      <c r="N264" s="1"/>
    </row>
    <row r="265" spans="1:14" ht="18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M265" s="1"/>
      <c r="N265" s="1"/>
    </row>
    <row r="266" spans="1:14" ht="18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M266" s="1"/>
      <c r="N266" s="1"/>
    </row>
    <row r="267" spans="1:14" ht="18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M267" s="1"/>
      <c r="N267" s="1"/>
    </row>
    <row r="268" spans="1:14" ht="18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M268" s="1"/>
      <c r="N268" s="1"/>
    </row>
    <row r="269" spans="1:14" ht="18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M269" s="1"/>
      <c r="N269" s="1"/>
    </row>
    <row r="270" spans="1:14" ht="18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M270" s="1"/>
      <c r="N270" s="1"/>
    </row>
    <row r="271" spans="1:14" ht="18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M271" s="1"/>
      <c r="N271" s="1"/>
    </row>
    <row r="272" spans="1:14" ht="18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M272" s="1"/>
      <c r="N272" s="1"/>
    </row>
    <row r="273" spans="1:14" ht="18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M273" s="1"/>
      <c r="N273" s="1"/>
    </row>
    <row r="274" spans="1:14" ht="18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M274" s="1"/>
      <c r="N274" s="1"/>
    </row>
    <row r="275" spans="1:14" ht="18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M275" s="1"/>
      <c r="N275" s="1"/>
    </row>
    <row r="276" spans="1:14" ht="18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M276" s="1"/>
      <c r="N276" s="1"/>
    </row>
    <row r="277" spans="1:14" ht="18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M277" s="1"/>
      <c r="N277" s="1"/>
    </row>
    <row r="278" spans="1:14" ht="18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M278" s="1"/>
      <c r="N278" s="1"/>
    </row>
    <row r="279" spans="1:14" ht="18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M279" s="1"/>
      <c r="N279" s="1"/>
    </row>
    <row r="280" spans="1:14" ht="18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M280" s="1"/>
      <c r="N280" s="1"/>
    </row>
    <row r="281" spans="1:14" ht="18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M281" s="1"/>
      <c r="N281" s="1"/>
    </row>
    <row r="282" spans="1:14" ht="18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M282" s="1"/>
      <c r="N282" s="1"/>
    </row>
    <row r="283" spans="1:14" ht="18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M283" s="1"/>
      <c r="N283" s="1"/>
    </row>
    <row r="284" spans="1:14" ht="18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M284" s="1"/>
      <c r="N284" s="1"/>
    </row>
    <row r="285" spans="1:14" ht="18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M285" s="1"/>
      <c r="N285" s="1"/>
    </row>
    <row r="286" spans="1:14" ht="18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M286" s="1"/>
      <c r="N286" s="1"/>
    </row>
    <row r="287" spans="1:14" ht="18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M287" s="1"/>
      <c r="N287" s="1"/>
    </row>
    <row r="288" spans="1:14" ht="18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M288" s="1"/>
      <c r="N288" s="1"/>
    </row>
    <row r="289" spans="1:14" ht="18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M289" s="1"/>
      <c r="N289" s="1"/>
    </row>
    <row r="290" spans="1:14" ht="18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M290" s="1"/>
      <c r="N290" s="1"/>
    </row>
    <row r="291" spans="1:14" ht="18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M291" s="1"/>
      <c r="N291" s="1"/>
    </row>
    <row r="292" spans="1:14" ht="18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M292" s="1"/>
      <c r="N292" s="1"/>
    </row>
    <row r="293" spans="1:14" ht="18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M293" s="1"/>
      <c r="N293" s="1"/>
    </row>
    <row r="294" spans="1:14" ht="18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M294" s="1"/>
      <c r="N294" s="1"/>
    </row>
    <row r="295" spans="1:14" ht="18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M295" s="1"/>
      <c r="N295" s="1"/>
    </row>
    <row r="296" spans="1:14" ht="18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M296" s="1"/>
      <c r="N296" s="1"/>
    </row>
    <row r="297" spans="1:14" ht="18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M297" s="1"/>
      <c r="N297" s="1"/>
    </row>
    <row r="298" spans="1:14" ht="18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M298" s="1"/>
      <c r="N298" s="1"/>
    </row>
    <row r="299" spans="1:14" ht="18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M299" s="1"/>
      <c r="N299" s="1"/>
    </row>
    <row r="300" spans="1:14" ht="18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M300" s="1"/>
      <c r="N300" s="1"/>
    </row>
    <row r="301" spans="1:14" ht="18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M301" s="1"/>
      <c r="N301" s="1"/>
    </row>
    <row r="302" spans="1:14" ht="18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M302" s="1"/>
      <c r="N302" s="1"/>
    </row>
    <row r="303" spans="1:14" ht="18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M303" s="1"/>
      <c r="N303" s="1"/>
    </row>
    <row r="304" spans="1:14" ht="18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M304" s="1"/>
      <c r="N304" s="1"/>
    </row>
    <row r="305" spans="1:14" ht="18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M305" s="1"/>
      <c r="N305" s="1"/>
    </row>
    <row r="306" spans="1:14" ht="18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M306" s="1"/>
      <c r="N306" s="1"/>
    </row>
    <row r="307" spans="1:14" ht="18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M307" s="1"/>
      <c r="N307" s="1"/>
    </row>
    <row r="308" spans="1:14" ht="18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M308" s="1"/>
      <c r="N308" s="1"/>
    </row>
    <row r="309" spans="1:14" ht="18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M309" s="1"/>
      <c r="N309" s="1"/>
    </row>
    <row r="310" spans="1:14" ht="18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M310" s="1"/>
      <c r="N310" s="1"/>
    </row>
    <row r="311" spans="1:14" ht="18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M311" s="1"/>
      <c r="N311" s="1"/>
    </row>
    <row r="312" spans="1:14" ht="18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M312" s="1"/>
      <c r="N312" s="1"/>
    </row>
    <row r="313" spans="1:14" ht="18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M313" s="1"/>
      <c r="N313" s="1"/>
    </row>
    <row r="314" spans="1:14" ht="18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M314" s="1"/>
      <c r="N314" s="1"/>
    </row>
    <row r="315" spans="1:14" ht="18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M315" s="1"/>
      <c r="N315" s="1"/>
    </row>
    <row r="316" spans="1:14" ht="18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M316" s="1"/>
      <c r="N316" s="1"/>
    </row>
    <row r="317" spans="1:14" ht="18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M317" s="1"/>
      <c r="N317" s="1"/>
    </row>
    <row r="318" spans="1:14" ht="18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M318" s="1"/>
      <c r="N318" s="1"/>
    </row>
    <row r="319" spans="1:14" ht="18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M319" s="1"/>
      <c r="N319" s="1"/>
    </row>
    <row r="320" spans="1:14" ht="18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M320" s="1"/>
      <c r="N320" s="1"/>
    </row>
    <row r="321" spans="1:14" ht="18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M321" s="1"/>
      <c r="N321" s="1"/>
    </row>
    <row r="322" spans="1:14" ht="18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M322" s="1"/>
      <c r="N322" s="1"/>
    </row>
    <row r="323" spans="1:14" ht="18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M323" s="1"/>
      <c r="N323" s="1"/>
    </row>
    <row r="324" spans="1:14" ht="18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M324" s="1"/>
      <c r="N324" s="1"/>
    </row>
    <row r="325" spans="1:14" ht="18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M325" s="1"/>
      <c r="N325" s="1"/>
    </row>
    <row r="326" spans="1:14" ht="18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M326" s="1"/>
      <c r="N326" s="1"/>
    </row>
    <row r="327" spans="1:14" ht="18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M327" s="1"/>
      <c r="N327" s="1"/>
    </row>
    <row r="328" spans="1:14" ht="18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M328" s="1"/>
      <c r="N328" s="1"/>
    </row>
    <row r="329" spans="1:14" ht="18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M329" s="1"/>
      <c r="N329" s="1"/>
    </row>
    <row r="330" spans="1:14" ht="18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M330" s="1"/>
      <c r="N330" s="1"/>
    </row>
    <row r="331" spans="1:14" ht="18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M331" s="1"/>
      <c r="N331" s="1"/>
    </row>
    <row r="332" spans="1:14" ht="18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M332" s="1"/>
      <c r="N332" s="1"/>
    </row>
    <row r="333" spans="1:14" ht="18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M333" s="1"/>
      <c r="N333" s="1"/>
    </row>
    <row r="334" spans="1:14" ht="18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M334" s="1"/>
      <c r="N334" s="1"/>
    </row>
    <row r="335" spans="1:14" ht="18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M335" s="1"/>
      <c r="N335" s="1"/>
    </row>
    <row r="336" spans="1:14" ht="18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M336" s="1"/>
      <c r="N336" s="1"/>
    </row>
    <row r="337" spans="1:14" ht="18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M337" s="1"/>
      <c r="N337" s="1"/>
    </row>
    <row r="338" spans="1:14" ht="18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M338" s="1"/>
      <c r="N338" s="1"/>
    </row>
    <row r="339" spans="1:14" ht="18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M339" s="1"/>
      <c r="N339" s="1"/>
    </row>
    <row r="340" spans="1:14" ht="18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M340" s="1"/>
      <c r="N340" s="1"/>
    </row>
    <row r="341" spans="1:14" ht="18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M341" s="1"/>
      <c r="N341" s="1"/>
    </row>
    <row r="342" spans="1:14" ht="18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M342" s="1"/>
      <c r="N342" s="1"/>
    </row>
    <row r="343" spans="1:14" ht="18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M343" s="1"/>
      <c r="N343" s="1"/>
    </row>
    <row r="344" spans="1:14" ht="18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M344" s="1"/>
      <c r="N344" s="1"/>
    </row>
    <row r="345" spans="1:14" ht="18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M345" s="1"/>
      <c r="N345" s="1"/>
    </row>
    <row r="346" spans="1:14" ht="18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M346" s="1"/>
      <c r="N346" s="1"/>
    </row>
    <row r="347" spans="1:14" ht="18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M347" s="1"/>
      <c r="N347" s="1"/>
    </row>
    <row r="348" spans="1:14" ht="18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M348" s="1"/>
      <c r="N348" s="1"/>
    </row>
    <row r="349" spans="1:14" ht="18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M349" s="1"/>
      <c r="N349" s="1"/>
    </row>
    <row r="350" spans="1:14" ht="18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M350" s="1"/>
      <c r="N350" s="1"/>
    </row>
    <row r="351" spans="1:14" ht="18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M351" s="1"/>
      <c r="N351" s="1"/>
    </row>
    <row r="352" spans="1:14" ht="18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M352" s="1"/>
      <c r="N352" s="1"/>
    </row>
    <row r="353" spans="1:14" ht="18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M353" s="1"/>
      <c r="N353" s="1"/>
    </row>
    <row r="354" spans="1:14" ht="18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M354" s="1"/>
      <c r="N354" s="1"/>
    </row>
    <row r="355" spans="1:14" ht="18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M355" s="1"/>
      <c r="N355" s="1"/>
    </row>
    <row r="356" spans="1:14" ht="18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M356" s="1"/>
      <c r="N356" s="1"/>
    </row>
    <row r="357" spans="1:14" ht="18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M357" s="1"/>
      <c r="N357" s="1"/>
    </row>
    <row r="358" spans="1:14" ht="18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M358" s="1"/>
      <c r="N358" s="1"/>
    </row>
    <row r="359" spans="1:14" ht="18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M359" s="1"/>
      <c r="N359" s="1"/>
    </row>
    <row r="360" spans="1:14" ht="18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M360" s="1"/>
      <c r="N360" s="1"/>
    </row>
    <row r="361" spans="1:14" ht="18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M361" s="1"/>
      <c r="N361" s="1"/>
    </row>
    <row r="362" spans="1:14" ht="18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M362" s="1"/>
      <c r="N362" s="1"/>
    </row>
    <row r="363" spans="1:14" ht="18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M363" s="1"/>
      <c r="N363" s="1"/>
    </row>
    <row r="364" spans="1:14" ht="18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M364" s="1"/>
      <c r="N364" s="1"/>
    </row>
    <row r="365" spans="1:14" ht="18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M365" s="1"/>
      <c r="N365" s="1"/>
    </row>
    <row r="366" spans="1:14" ht="18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M366" s="1"/>
      <c r="N366" s="1"/>
    </row>
    <row r="367" spans="1:14" ht="18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M367" s="1"/>
      <c r="N367" s="1"/>
    </row>
    <row r="368" spans="1:14" ht="18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M368" s="1"/>
      <c r="N368" s="1"/>
    </row>
    <row r="369" spans="1:14" ht="18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M369" s="1"/>
      <c r="N369" s="1"/>
    </row>
    <row r="370" spans="1:14" ht="18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M370" s="1"/>
      <c r="N370" s="1"/>
    </row>
    <row r="371" spans="1:14" ht="18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M371" s="1"/>
      <c r="N371" s="1"/>
    </row>
    <row r="372" spans="1:14" ht="18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M372" s="1"/>
      <c r="N372" s="1"/>
    </row>
    <row r="373" spans="1:14" ht="18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M373" s="1"/>
      <c r="N373" s="1"/>
    </row>
    <row r="374" spans="1:14" ht="18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M374" s="1"/>
      <c r="N374" s="1"/>
    </row>
    <row r="375" spans="1:14" ht="18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M375" s="1"/>
      <c r="N375" s="1"/>
    </row>
    <row r="376" spans="1:14" ht="18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M376" s="1"/>
      <c r="N376" s="1"/>
    </row>
    <row r="377" spans="1:14" ht="18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M377" s="1"/>
      <c r="N377" s="1"/>
    </row>
    <row r="378" spans="1:14" ht="18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M378" s="1"/>
      <c r="N378" s="1"/>
    </row>
    <row r="379" spans="1:14" ht="18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M379" s="1"/>
      <c r="N379" s="1"/>
    </row>
    <row r="380" spans="1:14" ht="18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M380" s="1"/>
      <c r="N380" s="1"/>
    </row>
    <row r="381" spans="1:14" ht="18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M381" s="1"/>
      <c r="N381" s="1"/>
    </row>
    <row r="382" spans="1:14" ht="18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M382" s="1"/>
      <c r="N382" s="1"/>
    </row>
    <row r="383" spans="1:14" ht="18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M383" s="1"/>
      <c r="N383" s="1"/>
    </row>
    <row r="384" spans="1:14" ht="18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M384" s="1"/>
      <c r="N384" s="1"/>
    </row>
    <row r="385" spans="1:14" ht="18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M385" s="1"/>
      <c r="N385" s="1"/>
    </row>
    <row r="386" spans="1:14" ht="18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M386" s="1"/>
      <c r="N386" s="1"/>
    </row>
    <row r="387" spans="1:14" ht="18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M387" s="1"/>
      <c r="N387" s="1"/>
    </row>
    <row r="388" spans="1:14" ht="18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M388" s="1"/>
      <c r="N388" s="1"/>
    </row>
    <row r="389" spans="1:14" ht="18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M389" s="1"/>
      <c r="N389" s="1"/>
    </row>
    <row r="390" spans="1:14" ht="18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M390" s="1"/>
      <c r="N390" s="1"/>
    </row>
    <row r="391" spans="1:14" ht="18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M391" s="1"/>
      <c r="N391" s="1"/>
    </row>
    <row r="392" spans="1:14" ht="18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M392" s="1"/>
      <c r="N392" s="1"/>
    </row>
    <row r="393" spans="1:14" ht="18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M393" s="1"/>
      <c r="N393" s="1"/>
    </row>
    <row r="394" spans="1:14" ht="18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M394" s="1"/>
      <c r="N394" s="1"/>
    </row>
    <row r="395" spans="1:14" ht="18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M395" s="1"/>
      <c r="N395" s="1"/>
    </row>
    <row r="396" spans="1:14" ht="18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M396" s="1"/>
      <c r="N396" s="1"/>
    </row>
    <row r="397" spans="1:14" ht="18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M397" s="1"/>
      <c r="N397" s="1"/>
    </row>
    <row r="398" spans="1:14" ht="18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M398" s="1"/>
      <c r="N398" s="1"/>
    </row>
    <row r="399" spans="1:14" ht="18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M399" s="1"/>
      <c r="N399" s="1"/>
    </row>
    <row r="400" spans="1:14" ht="18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M400" s="1"/>
      <c r="N400" s="1"/>
    </row>
    <row r="401" spans="1:14" ht="18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M401" s="1"/>
      <c r="N401" s="1"/>
    </row>
    <row r="402" spans="1:14" ht="18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M402" s="1"/>
      <c r="N402" s="1"/>
    </row>
    <row r="403" spans="1:14" ht="18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M403" s="1"/>
      <c r="N403" s="1"/>
    </row>
    <row r="404" spans="1:14" ht="18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M404" s="1"/>
      <c r="N404" s="1"/>
    </row>
    <row r="405" spans="1:14" ht="18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M405" s="1"/>
      <c r="N405" s="1"/>
    </row>
    <row r="406" spans="1:14" ht="18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M406" s="1"/>
      <c r="N406" s="1"/>
    </row>
    <row r="407" spans="1:14" ht="18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M407" s="1"/>
      <c r="N407" s="1"/>
    </row>
    <row r="408" spans="1:14" ht="18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M408" s="1"/>
      <c r="N408" s="1"/>
    </row>
    <row r="409" spans="1:14" ht="18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M409" s="1"/>
      <c r="N409" s="1"/>
    </row>
    <row r="410" spans="1:14" ht="18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M410" s="1"/>
      <c r="N410" s="1"/>
    </row>
    <row r="411" spans="1:14" ht="18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M411" s="1"/>
      <c r="N411" s="1"/>
    </row>
    <row r="412" spans="1:14" ht="18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M412" s="1"/>
      <c r="N412" s="1"/>
    </row>
    <row r="413" spans="1:14" ht="18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M413" s="1"/>
      <c r="N413" s="1"/>
    </row>
    <row r="414" spans="1:14" ht="18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M414" s="1"/>
      <c r="N414" s="1"/>
    </row>
    <row r="415" spans="1:14" ht="18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M415" s="1"/>
      <c r="N415" s="1"/>
    </row>
    <row r="416" spans="1:14" ht="18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M416" s="1"/>
      <c r="N416" s="1"/>
    </row>
    <row r="417" spans="1:14" ht="18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M417" s="1"/>
      <c r="N417" s="1"/>
    </row>
    <row r="418" spans="1:14" ht="18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M418" s="1"/>
      <c r="N418" s="1"/>
    </row>
    <row r="419" spans="1:14" ht="18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M419" s="1"/>
      <c r="N419" s="1"/>
    </row>
    <row r="420" spans="1:14" ht="18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M420" s="1"/>
      <c r="N420" s="1"/>
    </row>
    <row r="421" spans="1:14" ht="18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M421" s="1"/>
      <c r="N421" s="1"/>
    </row>
    <row r="422" spans="1:14" ht="18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M422" s="1"/>
      <c r="N422" s="1"/>
    </row>
    <row r="423" spans="1:14" ht="18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M423" s="1"/>
      <c r="N423" s="1"/>
    </row>
    <row r="424" spans="1:14" ht="18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M424" s="1"/>
      <c r="N424" s="1"/>
    </row>
    <row r="425" spans="1:14" ht="18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M425" s="1"/>
      <c r="N425" s="1"/>
    </row>
    <row r="426" spans="1:14" ht="18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M426" s="1"/>
      <c r="N426" s="1"/>
    </row>
    <row r="427" spans="1:14" ht="18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M427" s="1"/>
      <c r="N427" s="1"/>
    </row>
    <row r="428" spans="1:14" ht="18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M428" s="1"/>
      <c r="N428" s="1"/>
    </row>
    <row r="429" spans="1:14" ht="18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M429" s="1"/>
      <c r="N429" s="1"/>
    </row>
    <row r="430" spans="1:14" ht="18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M430" s="1"/>
      <c r="N430" s="1"/>
    </row>
    <row r="431" spans="1:14" ht="18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M431" s="1"/>
      <c r="N431" s="1"/>
    </row>
    <row r="432" spans="1:14" ht="18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M432" s="1"/>
      <c r="N432" s="1"/>
    </row>
    <row r="433" spans="1:14" ht="18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M433" s="1"/>
      <c r="N433" s="1"/>
    </row>
    <row r="434" spans="1:14" ht="18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M434" s="1"/>
      <c r="N434" s="1"/>
    </row>
    <row r="435" spans="1:14" ht="18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M435" s="1"/>
      <c r="N435" s="1"/>
    </row>
    <row r="436" spans="1:14" ht="18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M436" s="1"/>
      <c r="N436" s="1"/>
    </row>
    <row r="437" spans="1:14" ht="18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M437" s="1"/>
      <c r="N437" s="1"/>
    </row>
    <row r="438" spans="1:14" ht="18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M438" s="1"/>
      <c r="N438" s="1"/>
    </row>
    <row r="439" spans="1:14" ht="18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M439" s="1"/>
      <c r="N439" s="1"/>
    </row>
    <row r="440" spans="1:14" ht="18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M440" s="1"/>
      <c r="N440" s="1"/>
    </row>
    <row r="441" spans="1:14" ht="18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M441" s="1"/>
      <c r="N441" s="1"/>
    </row>
    <row r="442" spans="1:14" ht="18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M442" s="1"/>
      <c r="N442" s="1"/>
    </row>
    <row r="443" spans="1:14" ht="18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M443" s="1"/>
      <c r="N443" s="1"/>
    </row>
    <row r="444" spans="1:14" ht="18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M444" s="1"/>
      <c r="N444" s="1"/>
    </row>
    <row r="445" spans="1:14" ht="18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M445" s="1"/>
      <c r="N445" s="1"/>
    </row>
    <row r="446" spans="1:14" ht="18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M446" s="1"/>
      <c r="N446" s="1"/>
    </row>
    <row r="447" spans="1:14" ht="18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M447" s="1"/>
      <c r="N447" s="1"/>
    </row>
    <row r="448" spans="1:14" ht="18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M448" s="1"/>
      <c r="N448" s="1"/>
    </row>
    <row r="449" spans="1:14" ht="18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M449" s="1"/>
      <c r="N449" s="1"/>
    </row>
    <row r="450" spans="1:14" ht="18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M450" s="1"/>
      <c r="N450" s="1"/>
    </row>
    <row r="451" spans="1:14" ht="18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M451" s="1"/>
      <c r="N451" s="1"/>
    </row>
    <row r="452" spans="1:14" ht="18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M452" s="1"/>
      <c r="N452" s="1"/>
    </row>
    <row r="453" spans="1:14" ht="18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M453" s="1"/>
      <c r="N453" s="1"/>
    </row>
    <row r="454" spans="1:14" ht="18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M454" s="1"/>
      <c r="N454" s="1"/>
    </row>
    <row r="455" spans="1:14" ht="18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M455" s="1"/>
      <c r="N455" s="1"/>
    </row>
    <row r="456" spans="1:14" ht="18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M456" s="1"/>
      <c r="N456" s="1"/>
    </row>
    <row r="457" spans="1:14" ht="18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M457" s="1"/>
      <c r="N457" s="1"/>
    </row>
    <row r="458" spans="1:14" ht="18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M458" s="1"/>
      <c r="N458" s="1"/>
    </row>
    <row r="459" spans="1:14" ht="18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M459" s="1"/>
      <c r="N459" s="1"/>
    </row>
    <row r="460" spans="1:14" ht="18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M460" s="1"/>
      <c r="N460" s="1"/>
    </row>
    <row r="461" spans="1:14" ht="18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M461" s="1"/>
      <c r="N461" s="1"/>
    </row>
    <row r="462" spans="1:14" ht="18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M462" s="1"/>
      <c r="N462" s="1"/>
    </row>
    <row r="463" spans="1:14" ht="18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M463" s="1"/>
      <c r="N463" s="1"/>
    </row>
    <row r="464" spans="1:14" ht="18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M464" s="1"/>
      <c r="N464" s="1"/>
    </row>
    <row r="465" spans="1:14" ht="18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M465" s="1"/>
      <c r="N465" s="1"/>
    </row>
    <row r="466" spans="1:14" ht="18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M466" s="1"/>
      <c r="N466" s="1"/>
    </row>
    <row r="467" spans="1:14" ht="18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M467" s="1"/>
      <c r="N467" s="1"/>
    </row>
    <row r="468" spans="1:14" ht="18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M468" s="1"/>
      <c r="N468" s="1"/>
    </row>
    <row r="469" spans="1:14" ht="18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M469" s="1"/>
      <c r="N469" s="1"/>
    </row>
    <row r="470" spans="1:14" ht="18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M470" s="1"/>
      <c r="N470" s="1"/>
    </row>
    <row r="471" spans="1:14" ht="18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M471" s="1"/>
      <c r="N471" s="1"/>
    </row>
    <row r="472" spans="1:14" ht="18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M472" s="1"/>
      <c r="N472" s="1"/>
    </row>
    <row r="473" spans="1:14" ht="18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M473" s="1"/>
      <c r="N473" s="1"/>
    </row>
    <row r="474" spans="1:14" ht="18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M474" s="1"/>
      <c r="N474" s="1"/>
    </row>
    <row r="475" spans="1:14" ht="18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M475" s="1"/>
      <c r="N475" s="1"/>
    </row>
    <row r="476" spans="1:14" ht="18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M476" s="1"/>
      <c r="N476" s="1"/>
    </row>
    <row r="477" spans="1:14" ht="18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M477" s="1"/>
      <c r="N477" s="1"/>
    </row>
    <row r="478" spans="1:14" ht="18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M478" s="1"/>
      <c r="N478" s="1"/>
    </row>
    <row r="479" spans="1:14" ht="18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M479" s="1"/>
      <c r="N479" s="1"/>
    </row>
    <row r="480" spans="1:14" ht="18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M480" s="1"/>
      <c r="N480" s="1"/>
    </row>
    <row r="481" spans="1:14" ht="18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M481" s="1"/>
      <c r="N481" s="1"/>
    </row>
    <row r="482" spans="1:14" ht="18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M482" s="1"/>
      <c r="N482" s="1"/>
    </row>
    <row r="483" spans="1:14" ht="18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M483" s="1"/>
      <c r="N483" s="1"/>
    </row>
    <row r="484" spans="1:14" ht="18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M484" s="1"/>
      <c r="N484" s="1"/>
    </row>
    <row r="485" spans="1:14" ht="18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M485" s="1"/>
      <c r="N485" s="1"/>
    </row>
    <row r="486" spans="1:14" ht="18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M486" s="1"/>
      <c r="N486" s="1"/>
    </row>
    <row r="487" spans="1:14" ht="18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M487" s="1"/>
      <c r="N487" s="1"/>
    </row>
    <row r="488" spans="1:14" ht="18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M488" s="1"/>
      <c r="N488" s="1"/>
    </row>
    <row r="489" spans="1:14" ht="18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M489" s="1"/>
      <c r="N489" s="1"/>
    </row>
    <row r="490" spans="1:14" ht="18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M490" s="1"/>
      <c r="N490" s="1"/>
    </row>
    <row r="491" spans="1:14" ht="18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M491" s="1"/>
      <c r="N491" s="1"/>
    </row>
    <row r="492" spans="1:14" ht="18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M492" s="1"/>
      <c r="N492" s="1"/>
    </row>
    <row r="493" spans="1:14" ht="18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M493" s="1"/>
      <c r="N493" s="1"/>
    </row>
    <row r="494" spans="1:14" ht="18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M494" s="1"/>
      <c r="N494" s="1"/>
    </row>
    <row r="495" spans="1:14" ht="18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M495" s="1"/>
      <c r="N495" s="1"/>
    </row>
    <row r="496" spans="1:14" ht="18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M496" s="1"/>
      <c r="N496" s="1"/>
    </row>
    <row r="497" spans="1:14" ht="18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M497" s="1"/>
      <c r="N497" s="1"/>
    </row>
    <row r="498" spans="1:14" ht="18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M498" s="1"/>
      <c r="N498" s="1"/>
    </row>
    <row r="499" spans="1:14" ht="18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M499" s="1"/>
      <c r="N499" s="1"/>
    </row>
    <row r="500" spans="1:14" ht="18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M500" s="1"/>
      <c r="N500" s="1"/>
    </row>
    <row r="501" spans="1:14" ht="18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M501" s="1"/>
      <c r="N501" s="1"/>
    </row>
    <row r="502" spans="1:14" ht="18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M502" s="1"/>
      <c r="N502" s="1"/>
    </row>
    <row r="503" spans="1:14" ht="18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M503" s="1"/>
      <c r="N503" s="1"/>
    </row>
    <row r="504" spans="1:14" ht="18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M504" s="1"/>
      <c r="N504" s="1"/>
    </row>
    <row r="505" spans="1:14" ht="18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M505" s="1"/>
      <c r="N505" s="1"/>
    </row>
    <row r="506" spans="1:14" ht="18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M506" s="1"/>
      <c r="N506" s="1"/>
    </row>
    <row r="507" spans="1:14" ht="18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M507" s="1"/>
      <c r="N507" s="1"/>
    </row>
    <row r="508" spans="1:14" ht="18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M508" s="1"/>
      <c r="N508" s="1"/>
    </row>
    <row r="509" spans="1:14" ht="18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M509" s="1"/>
      <c r="N509" s="1"/>
    </row>
    <row r="510" spans="1:14" ht="18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M510" s="1"/>
      <c r="N510" s="1"/>
    </row>
    <row r="511" spans="1:14" ht="18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M511" s="1"/>
      <c r="N511" s="1"/>
    </row>
    <row r="512" spans="1:14" ht="18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M512" s="1"/>
      <c r="N512" s="1"/>
    </row>
    <row r="513" spans="1:14" ht="18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M513" s="1"/>
      <c r="N513" s="1"/>
    </row>
    <row r="514" spans="1:14" ht="18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M514" s="1"/>
      <c r="N514" s="1"/>
    </row>
    <row r="515" spans="1:14" ht="18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M515" s="1"/>
      <c r="N515" s="1"/>
    </row>
    <row r="516" spans="1:14" ht="18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M516" s="1"/>
      <c r="N516" s="1"/>
    </row>
    <row r="517" spans="1:14" ht="18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M517" s="1"/>
      <c r="N517" s="1"/>
    </row>
    <row r="518" spans="1:14" ht="18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M518" s="1"/>
      <c r="N518" s="1"/>
    </row>
    <row r="519" spans="1:14" ht="18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M519" s="1"/>
      <c r="N519" s="1"/>
    </row>
    <row r="520" spans="1:14" ht="18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M520" s="1"/>
      <c r="N520" s="1"/>
    </row>
    <row r="521" spans="1:14" ht="18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M521" s="1"/>
      <c r="N521" s="1"/>
    </row>
    <row r="522" spans="1:14" ht="18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M522" s="1"/>
      <c r="N522" s="1"/>
    </row>
    <row r="523" spans="1:14" ht="18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M523" s="1"/>
      <c r="N523" s="1"/>
    </row>
    <row r="524" spans="1:14" ht="18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M524" s="1"/>
      <c r="N524" s="1"/>
    </row>
    <row r="525" spans="1:14" ht="18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M525" s="1"/>
      <c r="N525" s="1"/>
    </row>
    <row r="526" spans="1:14" ht="18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M526" s="1"/>
      <c r="N526" s="1"/>
    </row>
    <row r="527" spans="1:14" ht="18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M527" s="1"/>
      <c r="N527" s="1"/>
    </row>
    <row r="528" spans="1:14" ht="18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M528" s="1"/>
      <c r="N528" s="1"/>
    </row>
    <row r="529" spans="1:14" ht="18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M529" s="1"/>
      <c r="N529" s="1"/>
    </row>
    <row r="530" spans="1:14" ht="18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M530" s="1"/>
      <c r="N530" s="1"/>
    </row>
    <row r="531" spans="1:14" ht="18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M531" s="1"/>
      <c r="N531" s="1"/>
    </row>
    <row r="532" spans="1:14" ht="18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M532" s="1"/>
      <c r="N532" s="1"/>
    </row>
    <row r="533" spans="1:14" ht="18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M533" s="1"/>
      <c r="N533" s="1"/>
    </row>
    <row r="534" spans="1:14" ht="18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M534" s="1"/>
      <c r="N534" s="1"/>
    </row>
    <row r="535" spans="1:14" ht="18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M535" s="1"/>
      <c r="N535" s="1"/>
    </row>
    <row r="536" spans="1:14" ht="18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M536" s="1"/>
      <c r="N536" s="1"/>
    </row>
    <row r="537" spans="1:14" ht="18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M537" s="1"/>
      <c r="N537" s="1"/>
    </row>
    <row r="538" spans="1:14" ht="18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M538" s="1"/>
      <c r="N538" s="1"/>
    </row>
    <row r="539" spans="1:14" ht="18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M539" s="1"/>
      <c r="N539" s="1"/>
    </row>
    <row r="540" spans="1:14" ht="18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M540" s="1"/>
      <c r="N540" s="1"/>
    </row>
    <row r="541" spans="1:14" ht="18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M541" s="1"/>
      <c r="N541" s="1"/>
    </row>
    <row r="542" spans="1:14" ht="18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M542" s="1"/>
      <c r="N542" s="1"/>
    </row>
    <row r="543" spans="1:14" ht="18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M543" s="1"/>
      <c r="N543" s="1"/>
    </row>
    <row r="544" spans="1:14" ht="18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M544" s="1"/>
      <c r="N544" s="1"/>
    </row>
    <row r="545" spans="1:14" ht="18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M545" s="1"/>
      <c r="N545" s="1"/>
    </row>
    <row r="546" spans="1:14" ht="18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M546" s="1"/>
      <c r="N546" s="1"/>
    </row>
    <row r="547" spans="1:14" ht="18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M547" s="1"/>
      <c r="N547" s="1"/>
    </row>
    <row r="548" spans="1:14" ht="18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M548" s="1"/>
      <c r="N548" s="1"/>
    </row>
    <row r="549" spans="1:14" ht="18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M549" s="1"/>
      <c r="N549" s="1"/>
    </row>
    <row r="550" spans="1:14" ht="18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M550" s="1"/>
      <c r="N550" s="1"/>
    </row>
    <row r="551" spans="1:14" ht="18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M551" s="1"/>
      <c r="N551" s="1"/>
    </row>
    <row r="552" spans="1:14" ht="18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M552" s="1"/>
      <c r="N552" s="1"/>
    </row>
    <row r="553" spans="1:14" ht="18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M553" s="1"/>
      <c r="N553" s="1"/>
    </row>
    <row r="554" spans="1:14" ht="18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M554" s="1"/>
      <c r="N554" s="1"/>
    </row>
    <row r="555" spans="1:14" ht="18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M555" s="1"/>
      <c r="N555" s="1"/>
    </row>
    <row r="556" spans="1:14" ht="18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M556" s="1"/>
      <c r="N556" s="1"/>
    </row>
    <row r="557" spans="1:14" ht="18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M557" s="1"/>
      <c r="N557" s="1"/>
    </row>
    <row r="558" spans="1:14" ht="18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M558" s="1"/>
      <c r="N558" s="1"/>
    </row>
    <row r="559" spans="1:14" ht="18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M559" s="1"/>
      <c r="N559" s="1"/>
    </row>
    <row r="560" spans="1:14" ht="18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M560" s="1"/>
      <c r="N560" s="1"/>
    </row>
    <row r="561" spans="1:14" ht="18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M561" s="1"/>
      <c r="N561" s="1"/>
    </row>
    <row r="562" spans="1:14" ht="18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M562" s="1"/>
      <c r="N562" s="1"/>
    </row>
    <row r="563" spans="1:14" ht="18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M563" s="1"/>
      <c r="N563" s="1"/>
    </row>
    <row r="564" spans="1:14" ht="18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M564" s="1"/>
      <c r="N564" s="1"/>
    </row>
    <row r="565" spans="1:14" ht="18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M565" s="1"/>
      <c r="N565" s="1"/>
    </row>
    <row r="566" spans="1:14" ht="18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M566" s="1"/>
      <c r="N566" s="1"/>
    </row>
    <row r="567" spans="1:14" ht="18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M567" s="1"/>
      <c r="N567" s="1"/>
    </row>
    <row r="568" spans="1:14" ht="18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M568" s="1"/>
      <c r="N568" s="1"/>
    </row>
    <row r="569" spans="1:14" ht="18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M569" s="1"/>
      <c r="N569" s="1"/>
    </row>
    <row r="570" spans="1:14" ht="18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M570" s="1"/>
      <c r="N570" s="1"/>
    </row>
    <row r="571" spans="1:14" ht="18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M571" s="1"/>
      <c r="N571" s="1"/>
    </row>
    <row r="572" spans="1:14" ht="18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M572" s="1"/>
      <c r="N572" s="1"/>
    </row>
    <row r="573" spans="1:14" ht="18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M573" s="1"/>
      <c r="N573" s="1"/>
    </row>
    <row r="574" spans="1:14" ht="18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M574" s="1"/>
      <c r="N574" s="1"/>
    </row>
    <row r="575" spans="1:14" ht="18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M575" s="1"/>
      <c r="N575" s="1"/>
    </row>
    <row r="576" spans="1:14" ht="18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M576" s="1"/>
      <c r="N576" s="1"/>
    </row>
    <row r="577" spans="1:14" ht="18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M577" s="1"/>
      <c r="N577" s="1"/>
    </row>
    <row r="578" spans="1:14" ht="18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M578" s="1"/>
      <c r="N578" s="1"/>
    </row>
    <row r="579" spans="1:14" ht="18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M579" s="1"/>
      <c r="N579" s="1"/>
    </row>
    <row r="580" spans="1:14" ht="18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M580" s="1"/>
      <c r="N580" s="1"/>
    </row>
    <row r="581" spans="1:14" ht="18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M581" s="1"/>
      <c r="N581" s="1"/>
    </row>
    <row r="582" spans="1:14" ht="18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M582" s="1"/>
      <c r="N582" s="1"/>
    </row>
    <row r="583" spans="1:14" ht="18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M583" s="1"/>
      <c r="N583" s="1"/>
    </row>
    <row r="584" spans="1:14" ht="18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M584" s="1"/>
      <c r="N584" s="1"/>
    </row>
    <row r="585" spans="1:14" ht="18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M585" s="1"/>
      <c r="N585" s="1"/>
    </row>
    <row r="586" spans="1:14" ht="18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M586" s="1"/>
      <c r="N586" s="1"/>
    </row>
    <row r="587" spans="1:14" ht="18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M587" s="1"/>
      <c r="N587" s="1"/>
    </row>
    <row r="588" spans="1:14" ht="18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M588" s="1"/>
      <c r="N588" s="1"/>
    </row>
    <row r="589" spans="1:14" ht="18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M589" s="1"/>
      <c r="N589" s="1"/>
    </row>
    <row r="590" spans="1:14" ht="18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M590" s="1"/>
      <c r="N590" s="1"/>
    </row>
    <row r="591" spans="1:14" ht="18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M591" s="1"/>
      <c r="N591" s="1"/>
    </row>
    <row r="592" spans="1:14" ht="18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M592" s="1"/>
      <c r="N592" s="1"/>
    </row>
    <row r="593" spans="1:14" ht="18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M593" s="1"/>
      <c r="N593" s="1"/>
    </row>
    <row r="594" spans="1:14" ht="18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M594" s="1"/>
      <c r="N594" s="1"/>
    </row>
    <row r="595" spans="1:14" ht="18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M595" s="1"/>
      <c r="N595" s="1"/>
    </row>
    <row r="596" spans="1:14" ht="18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M596" s="1"/>
      <c r="N596" s="1"/>
    </row>
    <row r="597" spans="1:14" ht="18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M597" s="1"/>
      <c r="N597" s="1"/>
    </row>
    <row r="598" spans="1:14" ht="18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M598" s="1"/>
      <c r="N598" s="1"/>
    </row>
    <row r="599" spans="1:14" ht="18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M599" s="1"/>
      <c r="N599" s="1"/>
    </row>
    <row r="600" spans="1:14" ht="18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M600" s="1"/>
      <c r="N600" s="1"/>
    </row>
    <row r="601" spans="1:14" ht="18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M601" s="1"/>
      <c r="N601" s="1"/>
    </row>
    <row r="602" spans="1:14" ht="18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M602" s="1"/>
      <c r="N602" s="1"/>
    </row>
    <row r="603" spans="1:14" ht="18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M603" s="1"/>
      <c r="N603" s="1"/>
    </row>
    <row r="604" spans="1:14" ht="18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M604" s="1"/>
      <c r="N604" s="1"/>
    </row>
    <row r="605" spans="1:14" ht="18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M605" s="1"/>
      <c r="N605" s="1"/>
    </row>
    <row r="606" spans="1:14" ht="18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M606" s="1"/>
      <c r="N606" s="1"/>
    </row>
    <row r="607" spans="1:14" ht="18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M607" s="1"/>
      <c r="N607" s="1"/>
    </row>
    <row r="608" spans="1:14" ht="18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M608" s="1"/>
      <c r="N608" s="1"/>
    </row>
    <row r="609" spans="1:14" ht="18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M609" s="1"/>
      <c r="N609" s="1"/>
    </row>
    <row r="610" spans="1:14" ht="18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M610" s="1"/>
      <c r="N610" s="1"/>
    </row>
    <row r="611" spans="1:14" ht="18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M611" s="1"/>
      <c r="N611" s="1"/>
    </row>
    <row r="612" spans="1:14" ht="18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M612" s="1"/>
      <c r="N612" s="1"/>
    </row>
    <row r="613" spans="1:14" ht="18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M613" s="1"/>
      <c r="N613" s="1"/>
    </row>
    <row r="614" spans="1:14" ht="18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M614" s="1"/>
      <c r="N614" s="1"/>
    </row>
    <row r="615" spans="1:14" ht="18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M615" s="1"/>
      <c r="N615" s="1"/>
    </row>
    <row r="616" spans="1:14" ht="18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M616" s="1"/>
      <c r="N616" s="1"/>
    </row>
    <row r="617" spans="1:14" ht="18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M617" s="1"/>
      <c r="N617" s="1"/>
    </row>
    <row r="618" spans="1:14" ht="18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M618" s="1"/>
      <c r="N618" s="1"/>
    </row>
    <row r="619" spans="1:14" ht="18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M619" s="1"/>
      <c r="N619" s="1"/>
    </row>
    <row r="620" spans="1:14" ht="18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M620" s="1"/>
      <c r="N620" s="1"/>
    </row>
    <row r="621" spans="1:14" ht="18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M621" s="1"/>
      <c r="N621" s="1"/>
    </row>
    <row r="622" spans="1:14" ht="18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M622" s="1"/>
      <c r="N622" s="1"/>
    </row>
    <row r="623" spans="1:14" ht="18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M623" s="1"/>
      <c r="N623" s="1"/>
    </row>
    <row r="624" spans="1:14" ht="18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M624" s="1"/>
      <c r="N624" s="1"/>
    </row>
    <row r="625" spans="1:14" ht="18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M625" s="1"/>
      <c r="N625" s="1"/>
    </row>
    <row r="626" spans="1:14" ht="18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M626" s="1"/>
      <c r="N626" s="1"/>
    </row>
    <row r="627" spans="1:14" ht="18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M627" s="1"/>
      <c r="N627" s="1"/>
    </row>
    <row r="628" spans="1:14" ht="18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M628" s="1"/>
      <c r="N628" s="1"/>
    </row>
    <row r="629" spans="1:14" ht="18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M629" s="1"/>
      <c r="N629" s="1"/>
    </row>
    <row r="630" spans="1:14" ht="18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M630" s="1"/>
      <c r="N630" s="1"/>
    </row>
    <row r="631" spans="1:14" ht="18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M631" s="1"/>
      <c r="N631" s="1"/>
    </row>
    <row r="632" spans="1:14" ht="18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M632" s="1"/>
      <c r="N632" s="1"/>
    </row>
    <row r="633" spans="1:14" ht="18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M633" s="1"/>
      <c r="N633" s="1"/>
    </row>
    <row r="634" spans="1:14" ht="18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M634" s="1"/>
      <c r="N634" s="1"/>
    </row>
    <row r="635" spans="1:14" ht="18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M635" s="1"/>
      <c r="N635" s="1"/>
    </row>
    <row r="636" spans="1:14" ht="18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M636" s="1"/>
      <c r="N636" s="1"/>
    </row>
    <row r="637" spans="1:14" ht="18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M637" s="1"/>
      <c r="N637" s="1"/>
    </row>
    <row r="638" spans="1:14" ht="18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M638" s="1"/>
      <c r="N638" s="1"/>
    </row>
    <row r="639" spans="1:14" ht="18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M639" s="1"/>
      <c r="N639" s="1"/>
    </row>
    <row r="640" spans="1:14" ht="18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M640" s="1"/>
      <c r="N640" s="1"/>
    </row>
    <row r="641" spans="1:14" ht="18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M641" s="1"/>
      <c r="N641" s="1"/>
    </row>
    <row r="642" spans="1:14" ht="18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M642" s="1"/>
      <c r="N642" s="1"/>
    </row>
    <row r="643" spans="1:14" ht="18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M643" s="1"/>
      <c r="N643" s="1"/>
    </row>
    <row r="644" spans="1:14" ht="18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M644" s="1"/>
      <c r="N644" s="1"/>
    </row>
    <row r="645" spans="1:14" ht="18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M645" s="1"/>
      <c r="N645" s="1"/>
    </row>
    <row r="646" spans="1:14" ht="18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M646" s="1"/>
      <c r="N646" s="1"/>
    </row>
    <row r="647" spans="1:14" ht="18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M647" s="1"/>
      <c r="N647" s="1"/>
    </row>
    <row r="648" spans="1:14" ht="18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M648" s="1"/>
      <c r="N648" s="1"/>
    </row>
    <row r="649" spans="1:14" ht="18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M649" s="1"/>
      <c r="N649" s="1"/>
    </row>
    <row r="650" spans="1:14" ht="18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M650" s="1"/>
      <c r="N650" s="1"/>
    </row>
    <row r="651" spans="1:14" ht="18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M651" s="1"/>
      <c r="N651" s="1"/>
    </row>
    <row r="652" spans="1:14" ht="18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M652" s="1"/>
      <c r="N652" s="1"/>
    </row>
    <row r="653" spans="1:14" ht="18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M653" s="1"/>
      <c r="N653" s="1"/>
    </row>
    <row r="654" spans="1:14" ht="18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M654" s="1"/>
      <c r="N654" s="1"/>
    </row>
    <row r="655" spans="1:14" ht="18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M655" s="1"/>
      <c r="N655" s="1"/>
    </row>
    <row r="656" spans="1:14" ht="18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M656" s="1"/>
      <c r="N656" s="1"/>
    </row>
    <row r="657" spans="1:14" ht="18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M657" s="1"/>
      <c r="N657" s="1"/>
    </row>
    <row r="658" spans="1:14" ht="18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M658" s="1"/>
      <c r="N658" s="1"/>
    </row>
    <row r="659" spans="1:14" ht="18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M659" s="1"/>
      <c r="N659" s="1"/>
    </row>
    <row r="660" spans="1:14" ht="18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M660" s="1"/>
      <c r="N660" s="1"/>
    </row>
    <row r="661" spans="1:14" ht="18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M661" s="1"/>
      <c r="N661" s="1"/>
    </row>
    <row r="662" spans="1:14" ht="18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M662" s="1"/>
      <c r="N662" s="1"/>
    </row>
    <row r="663" spans="1:14" ht="18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M663" s="1"/>
      <c r="N663" s="1"/>
    </row>
    <row r="664" spans="1:14" ht="18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M664" s="1"/>
      <c r="N664" s="1"/>
    </row>
    <row r="665" spans="1:14" ht="18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M665" s="1"/>
      <c r="N665" s="1"/>
    </row>
    <row r="666" spans="1:14" ht="18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M666" s="1"/>
      <c r="N666" s="1"/>
    </row>
    <row r="667" spans="1:14" ht="18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M667" s="1"/>
      <c r="N667" s="1"/>
    </row>
    <row r="668" spans="1:14" ht="18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M668" s="1"/>
      <c r="N668" s="1"/>
    </row>
    <row r="669" spans="1:14" ht="18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M669" s="1"/>
      <c r="N669" s="1"/>
    </row>
    <row r="670" spans="1:14" ht="18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M670" s="1"/>
      <c r="N670" s="1"/>
    </row>
    <row r="671" spans="1:14" ht="18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M671" s="1"/>
      <c r="N671" s="1"/>
    </row>
    <row r="672" spans="1:14" ht="18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M672" s="1"/>
      <c r="N672" s="1"/>
    </row>
    <row r="673" spans="1:14" ht="18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M673" s="1"/>
      <c r="N673" s="1"/>
    </row>
    <row r="674" spans="1:14" ht="18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M674" s="1"/>
      <c r="N674" s="1"/>
    </row>
    <row r="675" spans="1:14" ht="18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M675" s="1"/>
      <c r="N675" s="1"/>
    </row>
    <row r="676" spans="1:14" ht="18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M676" s="1"/>
      <c r="N676" s="1"/>
    </row>
    <row r="677" spans="1:14" ht="18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M677" s="1"/>
      <c r="N677" s="1"/>
    </row>
    <row r="678" spans="1:14" ht="18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M678" s="1"/>
      <c r="N678" s="1"/>
    </row>
    <row r="679" spans="1:14" ht="18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M679" s="1"/>
      <c r="N679" s="1"/>
    </row>
    <row r="680" spans="1:14" ht="18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M680" s="1"/>
      <c r="N680" s="1"/>
    </row>
    <row r="681" spans="1:14" ht="18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M681" s="1"/>
      <c r="N681" s="1"/>
    </row>
    <row r="682" spans="1:14" ht="18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M682" s="1"/>
      <c r="N682" s="1"/>
    </row>
    <row r="683" spans="1:14" ht="18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M683" s="1"/>
      <c r="N683" s="1"/>
    </row>
    <row r="684" spans="1:14" ht="18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M684" s="1"/>
      <c r="N684" s="1"/>
    </row>
    <row r="685" spans="1:14" ht="18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M685" s="1"/>
      <c r="N685" s="1"/>
    </row>
    <row r="686" spans="1:14" ht="18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M686" s="1"/>
      <c r="N686" s="1"/>
    </row>
    <row r="687" spans="1:14" ht="18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M687" s="1"/>
      <c r="N687" s="1"/>
    </row>
    <row r="688" spans="1:14" ht="18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M688" s="1"/>
      <c r="N688" s="1"/>
    </row>
    <row r="689" spans="1:14" ht="18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M689" s="1"/>
      <c r="N689" s="1"/>
    </row>
    <row r="690" spans="1:14" ht="18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M690" s="1"/>
      <c r="N690" s="1"/>
    </row>
    <row r="691" spans="1:14" ht="18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M691" s="1"/>
      <c r="N691" s="1"/>
    </row>
    <row r="692" spans="1:14" ht="18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M692" s="1"/>
      <c r="N692" s="1"/>
    </row>
    <row r="693" spans="1:14" ht="18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M693" s="1"/>
      <c r="N693" s="1"/>
    </row>
    <row r="694" spans="1:14" ht="18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M694" s="1"/>
      <c r="N694" s="1"/>
    </row>
    <row r="695" spans="1:14" ht="18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M695" s="1"/>
      <c r="N695" s="1"/>
    </row>
    <row r="696" spans="1:14" ht="18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M696" s="1"/>
      <c r="N696" s="1"/>
    </row>
    <row r="697" spans="1:14" ht="18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M697" s="1"/>
      <c r="N697" s="1"/>
    </row>
    <row r="698" spans="1:14" ht="18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M698" s="1"/>
      <c r="N698" s="1"/>
    </row>
    <row r="699" spans="1:14" ht="18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M699" s="1"/>
      <c r="N699" s="1"/>
    </row>
    <row r="700" spans="1:14" ht="18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M700" s="1"/>
      <c r="N700" s="1"/>
    </row>
    <row r="701" spans="1:14" ht="18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M701" s="1"/>
      <c r="N701" s="1"/>
    </row>
    <row r="702" spans="1:14" ht="18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M702" s="1"/>
      <c r="N702" s="1"/>
    </row>
    <row r="703" spans="1:14" ht="18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M703" s="1"/>
      <c r="N703" s="1"/>
    </row>
    <row r="704" spans="1:14" ht="18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M704" s="1"/>
      <c r="N704" s="1"/>
    </row>
    <row r="705" spans="1:14" ht="18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M705" s="1"/>
      <c r="N705" s="1"/>
    </row>
    <row r="706" spans="1:14" ht="18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M706" s="1"/>
      <c r="N706" s="1"/>
    </row>
    <row r="707" spans="1:14" ht="18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M707" s="1"/>
      <c r="N707" s="1"/>
    </row>
    <row r="708" spans="1:14" ht="18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M708" s="1"/>
      <c r="N708" s="1"/>
    </row>
    <row r="709" spans="1:14" ht="18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M709" s="1"/>
      <c r="N709" s="1"/>
    </row>
    <row r="710" spans="1:14" ht="18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M710" s="1"/>
      <c r="N710" s="1"/>
    </row>
    <row r="711" spans="1:14" ht="18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M711" s="1"/>
      <c r="N711" s="1"/>
    </row>
    <row r="712" spans="1:14" ht="18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M712" s="1"/>
      <c r="N712" s="1"/>
    </row>
    <row r="713" spans="1:14" ht="18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M713" s="1"/>
      <c r="N713" s="1"/>
    </row>
    <row r="714" spans="1:14" ht="18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M714" s="1"/>
      <c r="N714" s="1"/>
    </row>
    <row r="715" spans="1:14" ht="18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M715" s="1"/>
      <c r="N715" s="1"/>
    </row>
    <row r="716" spans="1:14" ht="18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M716" s="1"/>
      <c r="N716" s="1"/>
    </row>
    <row r="717" spans="1:14" ht="18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M717" s="1"/>
      <c r="N717" s="1"/>
    </row>
    <row r="718" spans="1:14" ht="18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M718" s="1"/>
      <c r="N718" s="1"/>
    </row>
    <row r="719" spans="1:14" ht="18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M719" s="1"/>
      <c r="N719" s="1"/>
    </row>
    <row r="720" spans="1:14" ht="18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M720" s="1"/>
      <c r="N720" s="1"/>
    </row>
    <row r="721" spans="1:14" ht="18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M721" s="1"/>
      <c r="N721" s="1"/>
    </row>
    <row r="722" spans="1:14" ht="18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M722" s="1"/>
      <c r="N722" s="1"/>
    </row>
    <row r="723" spans="1:14" ht="18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M723" s="1"/>
      <c r="N723" s="1"/>
    </row>
    <row r="724" spans="1:14" ht="18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M724" s="1"/>
      <c r="N724" s="1"/>
    </row>
    <row r="725" spans="1:14" ht="18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M725" s="1"/>
      <c r="N725" s="1"/>
    </row>
    <row r="726" spans="1:14" ht="18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M726" s="1"/>
      <c r="N726" s="1"/>
    </row>
    <row r="727" spans="1:14" ht="18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M727" s="1"/>
      <c r="N727" s="1"/>
    </row>
    <row r="728" spans="1:14" ht="18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M728" s="1"/>
      <c r="N728" s="1"/>
    </row>
    <row r="729" spans="1:14" ht="18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M729" s="1"/>
      <c r="N729" s="1"/>
    </row>
    <row r="730" spans="1:14" ht="18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M730" s="1"/>
      <c r="N730" s="1"/>
    </row>
    <row r="731" spans="1:14" ht="18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M731" s="1"/>
      <c r="N731" s="1"/>
    </row>
    <row r="732" spans="1:14" ht="18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M732" s="1"/>
      <c r="N732" s="1"/>
    </row>
    <row r="733" spans="1:14" ht="18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M733" s="1"/>
      <c r="N733" s="1"/>
    </row>
    <row r="734" spans="1:14" ht="18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M734" s="1"/>
      <c r="N734" s="1"/>
    </row>
    <row r="735" spans="1:14" ht="18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M735" s="1"/>
      <c r="N735" s="1"/>
    </row>
    <row r="736" spans="1:14" ht="18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M736" s="1"/>
      <c r="N736" s="1"/>
    </row>
    <row r="737" spans="1:14" ht="18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M737" s="1"/>
      <c r="N737" s="1"/>
    </row>
    <row r="738" spans="1:14" ht="18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M738" s="1"/>
      <c r="N738" s="1"/>
    </row>
    <row r="739" spans="1:14" ht="18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M739" s="1"/>
      <c r="N739" s="1"/>
    </row>
    <row r="740" spans="1:14" ht="18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M740" s="1"/>
      <c r="N740" s="1"/>
    </row>
    <row r="741" spans="1:14" ht="18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M741" s="1"/>
      <c r="N741" s="1"/>
    </row>
    <row r="742" spans="1:14" ht="18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M742" s="1"/>
      <c r="N742" s="1"/>
    </row>
    <row r="743" spans="1:14" ht="18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M743" s="1"/>
      <c r="N743" s="1"/>
    </row>
    <row r="744" spans="1:14" ht="18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M744" s="1"/>
      <c r="N744" s="1"/>
    </row>
    <row r="745" spans="1:14" ht="18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M745" s="1"/>
      <c r="N745" s="1"/>
    </row>
    <row r="746" spans="1:14" ht="18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M746" s="1"/>
      <c r="N746" s="1"/>
    </row>
    <row r="747" spans="1:14" ht="18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M747" s="1"/>
      <c r="N747" s="1"/>
    </row>
    <row r="748" spans="1:14" ht="18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M748" s="1"/>
      <c r="N748" s="1"/>
    </row>
    <row r="749" spans="1:14" ht="18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M749" s="1"/>
      <c r="N749" s="1"/>
    </row>
    <row r="750" spans="1:14" ht="18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M750" s="1"/>
      <c r="N750" s="1"/>
    </row>
    <row r="751" spans="1:14" ht="18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M751" s="1"/>
      <c r="N751" s="1"/>
    </row>
    <row r="752" spans="1:14" ht="18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M752" s="1"/>
      <c r="N752" s="1"/>
    </row>
    <row r="753" spans="1:14" ht="18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M753" s="1"/>
      <c r="N753" s="1"/>
    </row>
    <row r="754" spans="1:14" ht="18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M754" s="1"/>
      <c r="N754" s="1"/>
    </row>
    <row r="755" spans="1:14" ht="18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M755" s="1"/>
      <c r="N755" s="1"/>
    </row>
    <row r="756" spans="1:14" ht="18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M756" s="1"/>
      <c r="N756" s="1"/>
    </row>
    <row r="757" spans="1:14" ht="18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M757" s="1"/>
      <c r="N757" s="1"/>
    </row>
    <row r="758" spans="1:14" ht="18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M758" s="1"/>
      <c r="N758" s="1"/>
    </row>
    <row r="759" spans="1:14" ht="18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M759" s="1"/>
      <c r="N759" s="1"/>
    </row>
    <row r="760" spans="1:14" ht="18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M760" s="1"/>
      <c r="N760" s="1"/>
    </row>
    <row r="761" spans="1:14" ht="18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M761" s="1"/>
      <c r="N761" s="1"/>
    </row>
    <row r="762" spans="1:14" ht="18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M762" s="1"/>
      <c r="N762" s="1"/>
    </row>
    <row r="763" spans="1:14" ht="18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M763" s="1"/>
      <c r="N763" s="1"/>
    </row>
    <row r="764" spans="1:14" ht="18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M764" s="1"/>
      <c r="N764" s="1"/>
    </row>
    <row r="765" spans="1:14" ht="18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M765" s="1"/>
      <c r="N765" s="1"/>
    </row>
    <row r="766" spans="1:14" ht="18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M766" s="1"/>
      <c r="N766" s="1"/>
    </row>
    <row r="767" spans="1:14" ht="18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M767" s="1"/>
      <c r="N767" s="1"/>
    </row>
    <row r="768" spans="1:14" ht="18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M768" s="1"/>
      <c r="N768" s="1"/>
    </row>
    <row r="769" spans="1:14" ht="18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M769" s="1"/>
      <c r="N769" s="1"/>
    </row>
    <row r="770" spans="1:14" ht="18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M770" s="1"/>
      <c r="N770" s="1"/>
    </row>
    <row r="771" spans="1:14" ht="18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M771" s="1"/>
      <c r="N771" s="1"/>
    </row>
    <row r="772" spans="1:14" ht="18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M772" s="1"/>
      <c r="N772" s="1"/>
    </row>
    <row r="773" spans="1:14" ht="18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M773" s="1"/>
      <c r="N773" s="1"/>
    </row>
    <row r="774" spans="1:14" ht="18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M774" s="1"/>
      <c r="N774" s="1"/>
    </row>
    <row r="775" spans="1:14" ht="18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M775" s="1"/>
      <c r="N775" s="1"/>
    </row>
    <row r="776" spans="1:14" ht="18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M776" s="1"/>
      <c r="N776" s="1"/>
    </row>
    <row r="777" spans="1:14" ht="18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M777" s="1"/>
      <c r="N777" s="1"/>
    </row>
    <row r="778" spans="1:14" ht="18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M778" s="1"/>
      <c r="N778" s="1"/>
    </row>
    <row r="779" spans="1:14" ht="18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M779" s="1"/>
      <c r="N779" s="1"/>
    </row>
    <row r="780" spans="1:14" ht="18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M780" s="1"/>
      <c r="N780" s="1"/>
    </row>
    <row r="781" spans="1:14" ht="18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M781" s="1"/>
      <c r="N781" s="1"/>
    </row>
    <row r="782" spans="1:14" ht="18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M782" s="1"/>
      <c r="N782" s="1"/>
    </row>
    <row r="783" spans="1:14" ht="18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M783" s="1"/>
      <c r="N783" s="1"/>
    </row>
    <row r="784" spans="1:14" ht="18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M784" s="1"/>
      <c r="N784" s="1"/>
    </row>
    <row r="785" spans="1:14" ht="18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M785" s="1"/>
      <c r="N785" s="1"/>
    </row>
    <row r="786" spans="1:14" ht="18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M786" s="1"/>
      <c r="N786" s="1"/>
    </row>
    <row r="787" spans="1:14" ht="18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M787" s="1"/>
      <c r="N787" s="1"/>
    </row>
    <row r="788" spans="1:14" ht="18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M788" s="1"/>
      <c r="N788" s="1"/>
    </row>
    <row r="789" spans="1:14" ht="18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M789" s="1"/>
      <c r="N789" s="1"/>
    </row>
    <row r="790" spans="1:14" ht="18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M790" s="1"/>
      <c r="N790" s="1"/>
    </row>
    <row r="791" spans="1:14" ht="18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M791" s="1"/>
      <c r="N791" s="1"/>
    </row>
    <row r="792" spans="1:14" ht="18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M792" s="1"/>
      <c r="N792" s="1"/>
    </row>
    <row r="793" spans="1:14" ht="18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M793" s="1"/>
      <c r="N793" s="1"/>
    </row>
    <row r="794" spans="1:14" ht="18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M794" s="1"/>
      <c r="N794" s="1"/>
    </row>
    <row r="795" spans="1:14" ht="18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M795" s="1"/>
      <c r="N795" s="1"/>
    </row>
    <row r="796" spans="1:14" ht="18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M796" s="1"/>
      <c r="N796" s="1"/>
    </row>
    <row r="797" spans="1:14" ht="18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M797" s="1"/>
      <c r="N797" s="1"/>
    </row>
    <row r="798" spans="1:14" ht="18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M798" s="1"/>
      <c r="N798" s="1"/>
    </row>
    <row r="799" spans="1:14" ht="18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M799" s="1"/>
      <c r="N799" s="1"/>
    </row>
    <row r="800" spans="1:14" ht="18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M800" s="1"/>
      <c r="N800" s="1"/>
    </row>
    <row r="801" spans="1:14" ht="18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M801" s="1"/>
      <c r="N801" s="1"/>
    </row>
    <row r="802" spans="1:14" ht="18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M802" s="1"/>
      <c r="N802" s="1"/>
    </row>
    <row r="803" spans="1:14" ht="18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M803" s="1"/>
      <c r="N803" s="1"/>
    </row>
    <row r="804" spans="1:14" ht="18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M804" s="1"/>
      <c r="N804" s="1"/>
    </row>
    <row r="805" spans="1:14" ht="18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M805" s="1"/>
      <c r="N805" s="1"/>
    </row>
    <row r="806" spans="1:14" ht="18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M806" s="1"/>
      <c r="N806" s="1"/>
    </row>
    <row r="807" spans="1:14" ht="18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M807" s="1"/>
      <c r="N807" s="1"/>
    </row>
    <row r="808" spans="1:14" ht="18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M808" s="1"/>
      <c r="N808" s="1"/>
    </row>
    <row r="809" spans="1:14" ht="18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M809" s="1"/>
      <c r="N809" s="1"/>
    </row>
    <row r="810" spans="1:14" ht="18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M810" s="1"/>
      <c r="N810" s="1"/>
    </row>
    <row r="811" spans="1:14" ht="18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M811" s="1"/>
      <c r="N811" s="1"/>
    </row>
    <row r="812" spans="1:14" ht="18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M812" s="1"/>
      <c r="N812" s="1"/>
    </row>
    <row r="813" spans="1:14" ht="18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M813" s="1"/>
      <c r="N813" s="1"/>
    </row>
    <row r="814" spans="1:14" ht="18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M814" s="1"/>
      <c r="N814" s="1"/>
    </row>
    <row r="815" spans="1:14" ht="18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M815" s="1"/>
      <c r="N815" s="1"/>
    </row>
    <row r="816" spans="1:14" ht="18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M816" s="1"/>
      <c r="N816" s="1"/>
    </row>
    <row r="817" spans="1:14" ht="18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M817" s="1"/>
      <c r="N817" s="1"/>
    </row>
    <row r="818" spans="1:14" ht="18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M818" s="1"/>
      <c r="N818" s="1"/>
    </row>
    <row r="819" spans="1:14" ht="18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M819" s="1"/>
      <c r="N819" s="1"/>
    </row>
    <row r="820" spans="1:14" ht="18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M820" s="1"/>
      <c r="N820" s="1"/>
    </row>
    <row r="821" spans="1:14" ht="18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M821" s="1"/>
      <c r="N821" s="1"/>
    </row>
    <row r="822" spans="1:14" ht="18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M822" s="1"/>
      <c r="N822" s="1"/>
    </row>
    <row r="823" spans="1:14" ht="18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M823" s="1"/>
      <c r="N823" s="1"/>
    </row>
    <row r="824" spans="1:14" ht="18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M824" s="1"/>
      <c r="N824" s="1"/>
    </row>
    <row r="825" spans="1:14" ht="18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M825" s="1"/>
      <c r="N825" s="1"/>
    </row>
    <row r="826" spans="1:14" ht="18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M826" s="1"/>
      <c r="N826" s="1"/>
    </row>
    <row r="827" spans="1:14" ht="18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M827" s="1"/>
      <c r="N827" s="1"/>
    </row>
    <row r="828" spans="1:14" ht="18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M828" s="1"/>
      <c r="N828" s="1"/>
    </row>
    <row r="829" spans="1:14" ht="18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M829" s="1"/>
      <c r="N829" s="1"/>
    </row>
    <row r="830" spans="1:14" ht="18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M830" s="1"/>
      <c r="N830" s="1"/>
    </row>
    <row r="831" spans="1:14" ht="18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M831" s="1"/>
      <c r="N831" s="1"/>
    </row>
    <row r="832" spans="1:14" ht="18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M832" s="1"/>
      <c r="N832" s="1"/>
    </row>
    <row r="833" spans="1:14" ht="18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M833" s="1"/>
      <c r="N833" s="1"/>
    </row>
    <row r="834" spans="1:14" ht="18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M834" s="1"/>
      <c r="N834" s="1"/>
    </row>
    <row r="835" spans="1:14" ht="18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M835" s="1"/>
      <c r="N835" s="1"/>
    </row>
    <row r="836" spans="1:14" ht="18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M836" s="1"/>
      <c r="N836" s="1"/>
    </row>
    <row r="837" spans="1:14" ht="18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M837" s="1"/>
      <c r="N837" s="1"/>
    </row>
    <row r="838" spans="1:14" ht="18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M838" s="1"/>
      <c r="N838" s="1"/>
    </row>
    <row r="839" spans="1:14" ht="18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M839" s="1"/>
      <c r="N839" s="1"/>
    </row>
    <row r="840" spans="1:14" ht="18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M840" s="1"/>
      <c r="N840" s="1"/>
    </row>
    <row r="841" spans="1:14" ht="18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M841" s="1"/>
      <c r="N841" s="1"/>
    </row>
    <row r="842" spans="1:14" ht="18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M842" s="1"/>
      <c r="N842" s="1"/>
    </row>
    <row r="843" spans="1:14" ht="18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M843" s="1"/>
      <c r="N843" s="1"/>
    </row>
    <row r="844" spans="1:14" ht="18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M844" s="1"/>
      <c r="N844" s="1"/>
    </row>
    <row r="845" spans="1:14" ht="18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M845" s="1"/>
      <c r="N845" s="1"/>
    </row>
    <row r="846" spans="1:14" ht="18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M846" s="1"/>
      <c r="N846" s="1"/>
    </row>
    <row r="847" spans="1:14" ht="18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M847" s="1"/>
      <c r="N847" s="1"/>
    </row>
    <row r="848" spans="1:14" ht="18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M848" s="1"/>
      <c r="N848" s="1"/>
    </row>
    <row r="849" spans="1:14" ht="18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M849" s="1"/>
      <c r="N849" s="1"/>
    </row>
    <row r="850" spans="1:14" ht="18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M850" s="1"/>
      <c r="N850" s="1"/>
    </row>
    <row r="851" spans="1:14" ht="18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M851" s="1"/>
      <c r="N851" s="1"/>
    </row>
    <row r="852" spans="1:14" ht="18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M852" s="1"/>
      <c r="N852" s="1"/>
    </row>
    <row r="853" spans="1:14" ht="18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M853" s="1"/>
      <c r="N853" s="1"/>
    </row>
    <row r="854" spans="1:14" ht="18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M854" s="1"/>
      <c r="N854" s="1"/>
    </row>
    <row r="855" spans="1:14" ht="18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M855" s="1"/>
      <c r="N855" s="1"/>
    </row>
    <row r="856" spans="1:14" ht="18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M856" s="1"/>
      <c r="N856" s="1"/>
    </row>
    <row r="857" spans="1:14" ht="18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M857" s="1"/>
      <c r="N857" s="1"/>
    </row>
    <row r="858" spans="1:14" ht="18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M858" s="1"/>
      <c r="N858" s="1"/>
    </row>
    <row r="859" spans="1:14" ht="18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M859" s="1"/>
      <c r="N859" s="1"/>
    </row>
    <row r="860" spans="1:14" ht="18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M860" s="1"/>
      <c r="N860" s="1"/>
    </row>
    <row r="861" spans="1:14" ht="18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M861" s="1"/>
      <c r="N861" s="1"/>
    </row>
    <row r="862" spans="1:14" ht="18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M862" s="1"/>
      <c r="N862" s="1"/>
    </row>
    <row r="863" spans="1:14" ht="18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M863" s="1"/>
      <c r="N863" s="1"/>
    </row>
    <row r="864" spans="1:14" ht="18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M864" s="1"/>
      <c r="N864" s="1"/>
    </row>
    <row r="865" spans="1:14" ht="18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M865" s="1"/>
      <c r="N865" s="1"/>
    </row>
    <row r="866" spans="1:14" ht="18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M866" s="1"/>
      <c r="N866" s="1"/>
    </row>
    <row r="867" spans="1:14" ht="18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M867" s="1"/>
      <c r="N867" s="1"/>
    </row>
    <row r="868" spans="1:14" ht="18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M868" s="1"/>
      <c r="N868" s="1"/>
    </row>
    <row r="869" spans="1:14" ht="18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M869" s="1"/>
      <c r="N869" s="1"/>
    </row>
    <row r="870" spans="1:14" ht="18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M870" s="1"/>
      <c r="N870" s="1"/>
    </row>
    <row r="871" spans="1:14" ht="18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M871" s="1"/>
      <c r="N871" s="1"/>
    </row>
    <row r="872" spans="1:14" ht="18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M872" s="1"/>
      <c r="N872" s="1"/>
    </row>
    <row r="873" spans="1:14" ht="18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M873" s="1"/>
      <c r="N873" s="1"/>
    </row>
    <row r="874" spans="1:14" ht="18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M874" s="1"/>
      <c r="N874" s="1"/>
    </row>
    <row r="875" spans="1:14" ht="18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M875" s="1"/>
      <c r="N875" s="1"/>
    </row>
    <row r="876" spans="1:14" ht="18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M876" s="1"/>
      <c r="N876" s="1"/>
    </row>
    <row r="877" spans="1:14" ht="18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M877" s="1"/>
      <c r="N877" s="1"/>
    </row>
    <row r="878" spans="1:14" ht="18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M878" s="1"/>
      <c r="N878" s="1"/>
    </row>
    <row r="879" spans="1:14" ht="18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M879" s="1"/>
      <c r="N879" s="1"/>
    </row>
    <row r="880" spans="1:14" ht="18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M880" s="1"/>
      <c r="N880" s="1"/>
    </row>
    <row r="881" spans="1:14" ht="18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M881" s="1"/>
      <c r="N881" s="1"/>
    </row>
    <row r="882" spans="1:14" ht="18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M882" s="1"/>
      <c r="N882" s="1"/>
    </row>
    <row r="883" spans="1:14" ht="18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M883" s="1"/>
      <c r="N883" s="1"/>
    </row>
    <row r="884" spans="1:14" ht="18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M884" s="1"/>
      <c r="N884" s="1"/>
    </row>
    <row r="885" spans="1:14" ht="18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M885" s="1"/>
      <c r="N885" s="1"/>
    </row>
    <row r="886" spans="1:14" ht="18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M886" s="1"/>
      <c r="N886" s="1"/>
    </row>
    <row r="887" spans="1:14" ht="18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M887" s="1"/>
      <c r="N887" s="1"/>
    </row>
    <row r="888" spans="1:14" ht="18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M888" s="1"/>
      <c r="N888" s="1"/>
    </row>
    <row r="889" spans="1:14" ht="18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M889" s="1"/>
      <c r="N889" s="1"/>
    </row>
    <row r="890" spans="1:14" ht="18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M890" s="1"/>
      <c r="N890" s="1"/>
    </row>
    <row r="891" spans="1:14" ht="18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M891" s="1"/>
      <c r="N891" s="1"/>
    </row>
    <row r="892" spans="1:14" ht="18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M892" s="1"/>
      <c r="N892" s="1"/>
    </row>
    <row r="893" spans="1:14" ht="18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M893" s="1"/>
      <c r="N893" s="1"/>
    </row>
    <row r="894" spans="1:14" ht="18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M894" s="1"/>
      <c r="N894" s="1"/>
    </row>
    <row r="895" spans="1:14" ht="18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M895" s="1"/>
      <c r="N895" s="1"/>
    </row>
    <row r="896" spans="1:14" ht="18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M896" s="1"/>
      <c r="N896" s="1"/>
    </row>
    <row r="897" spans="1:14" ht="18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M897" s="1"/>
      <c r="N897" s="1"/>
    </row>
    <row r="898" spans="1:14" ht="18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M898" s="1"/>
      <c r="N898" s="1"/>
    </row>
    <row r="899" spans="1:14" ht="18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M899" s="1"/>
      <c r="N899" s="1"/>
    </row>
    <row r="900" spans="1:14" ht="18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M900" s="1"/>
      <c r="N900" s="1"/>
    </row>
    <row r="901" spans="1:14" ht="18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M901" s="1"/>
      <c r="N901" s="1"/>
    </row>
    <row r="902" spans="1:14" ht="18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M902" s="1"/>
      <c r="N902" s="1"/>
    </row>
    <row r="903" spans="1:14" ht="18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M903" s="1"/>
      <c r="N903" s="1"/>
    </row>
    <row r="904" spans="1:14" ht="18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M904" s="1"/>
      <c r="N904" s="1"/>
    </row>
    <row r="905" spans="1:14" ht="18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M905" s="1"/>
      <c r="N905" s="1"/>
    </row>
    <row r="906" spans="1:14" ht="18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M906" s="1"/>
      <c r="N906" s="1"/>
    </row>
    <row r="907" spans="1:14" ht="18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M907" s="1"/>
      <c r="N907" s="1"/>
    </row>
    <row r="908" spans="1:14" ht="18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M908" s="1"/>
      <c r="N908" s="1"/>
    </row>
    <row r="909" spans="1:14" ht="18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M909" s="1"/>
      <c r="N909" s="1"/>
    </row>
    <row r="910" spans="1:14" ht="18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M910" s="1"/>
      <c r="N910" s="1"/>
    </row>
    <row r="911" spans="1:14" ht="18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M911" s="1"/>
      <c r="N911" s="1"/>
    </row>
    <row r="912" spans="1:14" ht="18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M912" s="1"/>
      <c r="N912" s="1"/>
    </row>
    <row r="913" spans="1:14" ht="18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M913" s="1"/>
      <c r="N913" s="1"/>
    </row>
    <row r="914" spans="1:14" ht="18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M914" s="1"/>
      <c r="N914" s="1"/>
    </row>
    <row r="915" spans="1:14" ht="18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M915" s="1"/>
      <c r="N915" s="1"/>
    </row>
    <row r="916" spans="1:14" ht="18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M916" s="1"/>
      <c r="N916" s="1"/>
    </row>
    <row r="917" spans="1:14" ht="18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M917" s="1"/>
      <c r="N917" s="1"/>
    </row>
    <row r="918" spans="1:14" ht="18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M918" s="1"/>
      <c r="N918" s="1"/>
    </row>
    <row r="919" spans="1:14" ht="18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M919" s="1"/>
      <c r="N919" s="1"/>
    </row>
    <row r="920" spans="1:14" ht="18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M920" s="1"/>
      <c r="N920" s="1"/>
    </row>
    <row r="921" spans="1:14" ht="18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M921" s="1"/>
      <c r="N921" s="1"/>
    </row>
    <row r="922" spans="1:14" ht="18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M922" s="1"/>
      <c r="N922" s="1"/>
    </row>
    <row r="923" spans="1:14" ht="18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M923" s="1"/>
      <c r="N923" s="1"/>
    </row>
    <row r="924" spans="1:14" ht="18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M924" s="1"/>
      <c r="N924" s="1"/>
    </row>
    <row r="925" spans="1:14" ht="18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M925" s="1"/>
      <c r="N925" s="1"/>
    </row>
    <row r="926" spans="1:14" ht="18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M926" s="1"/>
      <c r="N926" s="1"/>
    </row>
    <row r="927" spans="1:14" ht="18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M927" s="1"/>
      <c r="N927" s="1"/>
    </row>
    <row r="928" spans="1:14" ht="18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M928" s="1"/>
      <c r="N928" s="1"/>
    </row>
    <row r="929" spans="1:14" ht="18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M929" s="1"/>
      <c r="N929" s="1"/>
    </row>
    <row r="930" spans="1:14" ht="18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M930" s="1"/>
      <c r="N930" s="1"/>
    </row>
    <row r="931" spans="1:14" ht="18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M931" s="1"/>
      <c r="N931" s="1"/>
    </row>
    <row r="932" spans="1:14" ht="18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M932" s="1"/>
      <c r="N932" s="1"/>
    </row>
    <row r="933" spans="1:14" ht="18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M933" s="1"/>
      <c r="N933" s="1"/>
    </row>
    <row r="934" spans="1:14" ht="18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M934" s="1"/>
      <c r="N934" s="1"/>
    </row>
    <row r="935" spans="1:14" ht="18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M935" s="1"/>
      <c r="N935" s="1"/>
    </row>
    <row r="936" spans="1:14" ht="18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M936" s="1"/>
      <c r="N936" s="1"/>
    </row>
    <row r="937" spans="1:14" ht="18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M937" s="1"/>
      <c r="N937" s="1"/>
    </row>
    <row r="938" spans="1:14" ht="18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M938" s="1"/>
      <c r="N938" s="1"/>
    </row>
    <row r="939" spans="1:14" ht="18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M939" s="1"/>
      <c r="N939" s="1"/>
    </row>
    <row r="940" spans="1:14" ht="18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M940" s="1"/>
      <c r="N940" s="1"/>
    </row>
    <row r="941" spans="1:14" ht="18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M941" s="1"/>
      <c r="N941" s="1"/>
    </row>
    <row r="942" spans="1:14" ht="18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M942" s="1"/>
      <c r="N942" s="1"/>
    </row>
    <row r="943" spans="1:14" ht="18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M943" s="1"/>
      <c r="N943" s="1"/>
    </row>
    <row r="944" spans="1:14" ht="18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M944" s="1"/>
      <c r="N944" s="1"/>
    </row>
    <row r="945" spans="1:14" ht="18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M945" s="1"/>
      <c r="N945" s="1"/>
    </row>
    <row r="946" spans="1:14" ht="18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M946" s="1"/>
      <c r="N946" s="1"/>
    </row>
    <row r="947" spans="1:14" ht="18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M947" s="1"/>
      <c r="N947" s="1"/>
    </row>
    <row r="948" spans="1:14" ht="18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M948" s="1"/>
      <c r="N948" s="1"/>
    </row>
    <row r="949" spans="1:14" ht="18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M949" s="1"/>
      <c r="N949" s="1"/>
    </row>
    <row r="950" spans="1:14" ht="18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M950" s="1"/>
      <c r="N950" s="1"/>
    </row>
    <row r="951" spans="1:14" ht="18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M951" s="1"/>
      <c r="N951" s="1"/>
    </row>
    <row r="952" spans="1:14" ht="18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M952" s="1"/>
      <c r="N952" s="1"/>
    </row>
    <row r="953" spans="1:14" ht="18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M953" s="1"/>
      <c r="N953" s="1"/>
    </row>
    <row r="954" spans="1:14" ht="18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M954" s="1"/>
      <c r="N954" s="1"/>
    </row>
    <row r="955" spans="1:14" ht="18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M955" s="1"/>
      <c r="N955" s="1"/>
    </row>
    <row r="956" spans="1:14" ht="18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M956" s="1"/>
      <c r="N956" s="1"/>
    </row>
    <row r="957" spans="1:14" ht="18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M957" s="1"/>
      <c r="N957" s="1"/>
    </row>
    <row r="958" spans="1:14" ht="18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M958" s="1"/>
      <c r="N958" s="1"/>
    </row>
    <row r="959" spans="1:14" ht="18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M959" s="1"/>
      <c r="N959" s="1"/>
    </row>
    <row r="960" spans="1:14" ht="18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M960" s="1"/>
      <c r="N960" s="1"/>
    </row>
    <row r="961" spans="1:14" ht="18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M961" s="1"/>
      <c r="N961" s="1"/>
    </row>
    <row r="962" spans="1:14" ht="18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M962" s="1"/>
      <c r="N962" s="1"/>
    </row>
    <row r="963" spans="1:14" ht="18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M963" s="1"/>
      <c r="N963" s="1"/>
    </row>
    <row r="964" spans="1:14" ht="18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M964" s="1"/>
      <c r="N964" s="1"/>
    </row>
    <row r="965" spans="1:14" ht="18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M965" s="1"/>
      <c r="N965" s="1"/>
    </row>
    <row r="966" spans="1:14" ht="18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M966" s="1"/>
      <c r="N966" s="1"/>
    </row>
    <row r="967" spans="1:14" ht="18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M967" s="1"/>
      <c r="N967" s="1"/>
    </row>
    <row r="968" spans="1:14" ht="18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M968" s="1"/>
      <c r="N968" s="1"/>
    </row>
    <row r="969" spans="1:14" ht="18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M969" s="1"/>
      <c r="N969" s="1"/>
    </row>
    <row r="970" spans="1:14" ht="18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M970" s="1"/>
      <c r="N970" s="1"/>
    </row>
    <row r="971" spans="1:14" ht="18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M971" s="1"/>
      <c r="N971" s="1"/>
    </row>
    <row r="972" spans="1:14" ht="18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M972" s="1"/>
      <c r="N972" s="1"/>
    </row>
    <row r="973" spans="1:14" ht="18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M973" s="1"/>
      <c r="N973" s="1"/>
    </row>
    <row r="974" spans="1:14" ht="18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M974" s="1"/>
      <c r="N974" s="1"/>
    </row>
    <row r="975" spans="1:14" ht="18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M975" s="1"/>
      <c r="N975" s="1"/>
    </row>
    <row r="976" spans="1:14" ht="18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M976" s="1"/>
      <c r="N976" s="1"/>
    </row>
    <row r="977" spans="1:14" ht="18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M977" s="1"/>
      <c r="N977" s="1"/>
    </row>
    <row r="978" spans="1:14" ht="18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M978" s="1"/>
      <c r="N978" s="1"/>
    </row>
    <row r="979" spans="1:14" ht="18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M979" s="1"/>
      <c r="N979" s="1"/>
    </row>
    <row r="980" spans="1:14" ht="18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M980" s="1"/>
      <c r="N980" s="1"/>
    </row>
    <row r="981" spans="1:14" ht="18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M981" s="1"/>
      <c r="N981" s="1"/>
    </row>
    <row r="982" spans="1:14" ht="18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M982" s="1"/>
      <c r="N982" s="1"/>
    </row>
    <row r="983" spans="1:14" ht="18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M983" s="1"/>
      <c r="N983" s="1"/>
    </row>
    <row r="984" spans="1:14" ht="18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M984" s="1"/>
      <c r="N984" s="1"/>
    </row>
    <row r="985" spans="1:14" ht="18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M985" s="1"/>
      <c r="N985" s="1"/>
    </row>
    <row r="986" spans="1:14" ht="18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M986" s="1"/>
      <c r="N986" s="1"/>
    </row>
    <row r="987" spans="1:14" ht="18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M987" s="1"/>
      <c r="N987" s="1"/>
    </row>
    <row r="988" spans="1:14" ht="18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M988" s="1"/>
      <c r="N988" s="1"/>
    </row>
    <row r="989" spans="1:14" ht="18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M989" s="1"/>
      <c r="N989" s="1"/>
    </row>
    <row r="990" spans="1:14" ht="18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M990" s="1"/>
      <c r="N990" s="1"/>
    </row>
    <row r="991" spans="1:14" ht="18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M991" s="1"/>
      <c r="N991" s="1"/>
    </row>
    <row r="992" spans="1:14" ht="18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M992" s="1"/>
      <c r="N992" s="1"/>
    </row>
    <row r="993" spans="1:14" ht="18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M993" s="1"/>
      <c r="N993" s="1"/>
    </row>
    <row r="994" spans="1:14" ht="18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M994" s="1"/>
      <c r="N994" s="1"/>
    </row>
    <row r="995" spans="1:14" ht="18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M995" s="1"/>
      <c r="N995" s="1"/>
    </row>
    <row r="996" spans="1:14" ht="18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M996" s="1"/>
      <c r="N996" s="1"/>
    </row>
    <row r="997" spans="1:14" ht="18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M997" s="1"/>
      <c r="N997" s="1"/>
    </row>
    <row r="998" spans="1:14" ht="18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M998" s="1"/>
      <c r="N998" s="1"/>
    </row>
    <row r="999" spans="1:14" ht="18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M999" s="1"/>
      <c r="N999" s="1"/>
    </row>
    <row r="1000" spans="1:14" ht="18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M1000" s="1"/>
      <c r="N1000" s="1"/>
    </row>
    <row r="1001" spans="1:14" ht="15" customHeight="1">
      <c r="M1001" s="1"/>
    </row>
  </sheetData>
  <sheetProtection algorithmName="SHA-512" hashValue="WOap/PdmI0/pnV3K+geqPxW0pYTK3cE3gIqp6R6BLw2q7gvoRHlxRMIp/KgNdgcENAUzWcEq+PYdv4MzKNwD/Q==" saltValue="AJtcioICwYJT/DUKeZFPXg==" spinCount="100000" sheet="1" objects="1" scenarios="1"/>
  <mergeCells count="77">
    <mergeCell ref="F41:H41"/>
    <mergeCell ref="G37:H37"/>
    <mergeCell ref="A44:H44"/>
    <mergeCell ref="I44:K44"/>
    <mergeCell ref="A38:C38"/>
    <mergeCell ref="D38:E38"/>
    <mergeCell ref="F38:H38"/>
    <mergeCell ref="I38:K38"/>
    <mergeCell ref="I39:K39"/>
    <mergeCell ref="I40:K40"/>
    <mergeCell ref="I41:K41"/>
    <mergeCell ref="F42:H42"/>
    <mergeCell ref="I42:K42"/>
    <mergeCell ref="A43:D43"/>
    <mergeCell ref="F43:H43"/>
    <mergeCell ref="I43:K43"/>
    <mergeCell ref="A29:C29"/>
    <mergeCell ref="A30:C30"/>
    <mergeCell ref="I30:J30"/>
    <mergeCell ref="E31:E32"/>
    <mergeCell ref="F31:F32"/>
    <mergeCell ref="G31:H31"/>
    <mergeCell ref="G32:H32"/>
    <mergeCell ref="A24:B24"/>
    <mergeCell ref="A25:B25"/>
    <mergeCell ref="A26:C26"/>
    <mergeCell ref="A27:C27"/>
    <mergeCell ref="A28:G28"/>
    <mergeCell ref="A10:A21"/>
    <mergeCell ref="B10:B12"/>
    <mergeCell ref="B13:B21"/>
    <mergeCell ref="A22:B22"/>
    <mergeCell ref="A23:B23"/>
    <mergeCell ref="A4:C4"/>
    <mergeCell ref="D4:F4"/>
    <mergeCell ref="G4:I4"/>
    <mergeCell ref="A5:K5"/>
    <mergeCell ref="H6:H9"/>
    <mergeCell ref="I6:I9"/>
    <mergeCell ref="F7:F9"/>
    <mergeCell ref="A6:C6"/>
    <mergeCell ref="A7:C9"/>
    <mergeCell ref="J4:K4"/>
    <mergeCell ref="G7:G9"/>
    <mergeCell ref="E7:E9"/>
    <mergeCell ref="A1:K1"/>
    <mergeCell ref="A2:C2"/>
    <mergeCell ref="D2:F2"/>
    <mergeCell ref="H2:K2"/>
    <mergeCell ref="A3:C3"/>
    <mergeCell ref="D3:F3"/>
    <mergeCell ref="H3:K3"/>
    <mergeCell ref="A41:C41"/>
    <mergeCell ref="A42:C42"/>
    <mergeCell ref="A31:C31"/>
    <mergeCell ref="A32:C32"/>
    <mergeCell ref="A33:C33"/>
    <mergeCell ref="A34:C34"/>
    <mergeCell ref="A35:C35"/>
    <mergeCell ref="A36:C36"/>
    <mergeCell ref="A37:C37"/>
    <mergeCell ref="A39:C39"/>
    <mergeCell ref="A40:C40"/>
    <mergeCell ref="I37:K37"/>
    <mergeCell ref="I31:K31"/>
    <mergeCell ref="I32:K33"/>
    <mergeCell ref="G33:H33"/>
    <mergeCell ref="G34:H34"/>
    <mergeCell ref="I34:J36"/>
    <mergeCell ref="G35:H35"/>
    <mergeCell ref="G36:H36"/>
    <mergeCell ref="K10:K13"/>
    <mergeCell ref="K16:K17"/>
    <mergeCell ref="K21:K22"/>
    <mergeCell ref="K27:K30"/>
    <mergeCell ref="H28:I28"/>
    <mergeCell ref="G29:H29"/>
  </mergeCells>
  <phoneticPr fontId="12"/>
  <dataValidations count="1">
    <dataValidation type="list" allowBlank="1" showErrorMessage="1" sqref="F39:G40" xr:uid="{00000000-0002-0000-0200-000000000000}">
      <formula1>$M$50:$M$74</formula1>
    </dataValidation>
  </dataValidations>
  <printOptions horizontalCentered="1"/>
  <pageMargins left="0.23611111111111099" right="0.23611111111111099" top="0.74791666666666701" bottom="0.74791666666666701" header="0" footer="0"/>
  <pageSetup paperSize="9" scale="94" orientation="portrait" r:id="rId1"/>
  <rowBreaks count="1" manualBreakCount="1">
    <brk id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振興協議会 とみしの里</cp:lastModifiedBy>
  <cp:lastPrinted>2026-10-07T08:01:49Z</cp:lastPrinted>
  <dcterms:created xsi:type="dcterms:W3CDTF">2015-06-05T18:19:34Z</dcterms:created>
  <dcterms:modified xsi:type="dcterms:W3CDTF">2026-10-07T08:31:55Z</dcterms:modified>
</cp:coreProperties>
</file>